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codeName="DieseArbeitsmappe" defaultThemeVersion="166925"/>
  <mc:AlternateContent xmlns:mc="http://schemas.openxmlformats.org/markup-compatibility/2006">
    <mc:Choice Requires="x15">
      <x15ac:absPath xmlns:x15ac="http://schemas.microsoft.com/office/spreadsheetml/2010/11/ac" url="/Users/christopher/Desktop/"/>
    </mc:Choice>
  </mc:AlternateContent>
  <xr:revisionPtr revIDLastSave="0" documentId="13_ncr:1_{AF253FF0-35FF-8348-B2E5-180F43130431}" xr6:coauthVersionLast="45" xr6:coauthVersionMax="45" xr10:uidLastSave="{00000000-0000-0000-0000-000000000000}"/>
  <bookViews>
    <workbookView xWindow="0" yWindow="460" windowWidth="51200" windowHeight="26900" xr2:uid="{70CB170A-B5BE-5B4E-9712-0A7B62ED3DB8}"/>
  </bookViews>
  <sheets>
    <sheet name="Tabelle1" sheetId="1" r:id="rId1"/>
  </sheets>
  <definedNames>
    <definedName name="MorePowerVII_1" localSheetId="0">Tabelle1!$A$1:$Y$70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31" i="1" l="1"/>
  <c r="AD31" i="1" s="1"/>
  <c r="U37" i="1" s="1"/>
  <c r="AE31" i="1" l="1"/>
  <c r="V37" i="1" s="1"/>
  <c r="AC13" i="1"/>
  <c r="AC12" i="1"/>
  <c r="AC11" i="1"/>
  <c r="AC10" i="1"/>
  <c r="AC46" i="1" l="1"/>
  <c r="AE46" i="1" s="1"/>
  <c r="Q11" i="1" s="1"/>
  <c r="AC45" i="1"/>
  <c r="AE45" i="1" s="1"/>
  <c r="D11" i="1" s="1"/>
  <c r="AC44" i="1"/>
  <c r="AD44" i="1" s="1"/>
  <c r="F16" i="1" s="1"/>
  <c r="AC43" i="1"/>
  <c r="AD43" i="1" s="1"/>
  <c r="B16" i="1" s="1"/>
  <c r="AC42" i="1"/>
  <c r="AE42" i="1" s="1"/>
  <c r="Y10" i="1" s="1"/>
  <c r="AC30" i="1"/>
  <c r="AD42" i="1" l="1"/>
  <c r="X10" i="1" s="1"/>
  <c r="AD45" i="1"/>
  <c r="C11" i="1" s="1"/>
  <c r="AE44" i="1"/>
  <c r="G16" i="1" s="1"/>
  <c r="AE43" i="1"/>
  <c r="C16" i="1" s="1"/>
  <c r="AE30" i="1"/>
  <c r="O11" i="1" s="1"/>
  <c r="AC24" i="1"/>
  <c r="AD24" i="1" s="1"/>
  <c r="Q43" i="1" s="1"/>
  <c r="AE24" i="1" l="1"/>
  <c r="R43" i="1" s="1"/>
  <c r="AC38" i="1"/>
  <c r="AC40" i="1"/>
  <c r="AD40" i="1" s="1"/>
  <c r="R44" i="1" s="1"/>
  <c r="AC39" i="1"/>
  <c r="AD39" i="1" s="1"/>
  <c r="P44" i="1" s="1"/>
  <c r="AE38" i="1" l="1"/>
  <c r="U45" i="1" s="1"/>
  <c r="AE39" i="1"/>
  <c r="Q44" i="1" s="1"/>
  <c r="AE40" i="1"/>
  <c r="S44" i="1" s="1"/>
  <c r="AC34" i="1"/>
  <c r="AE34" i="1" s="1"/>
  <c r="L45" i="1" s="1"/>
  <c r="AC35" i="1"/>
  <c r="AE35" i="1" s="1"/>
  <c r="N45" i="1" s="1"/>
  <c r="AC36" i="1"/>
  <c r="AE36" i="1" s="1"/>
  <c r="P45" i="1" s="1"/>
  <c r="AC37" i="1"/>
  <c r="AE37" i="1" s="1"/>
  <c r="R45" i="1" s="1"/>
  <c r="AC33" i="1"/>
  <c r="AD33" i="1" s="1"/>
  <c r="I45" i="1" s="1"/>
  <c r="AD37" i="1" l="1"/>
  <c r="Q45" i="1" s="1"/>
  <c r="AD36" i="1"/>
  <c r="O45" i="1" s="1"/>
  <c r="AD35" i="1"/>
  <c r="M45" i="1" s="1"/>
  <c r="AD34" i="1"/>
  <c r="K45" i="1" s="1"/>
  <c r="AE33" i="1"/>
  <c r="J45" i="1" s="1"/>
  <c r="AC27" i="1"/>
  <c r="AE27" i="1" s="1"/>
  <c r="A38" i="1" s="1"/>
  <c r="AC28" i="1"/>
  <c r="AD28" i="1" s="1"/>
  <c r="B38" i="1" s="1"/>
  <c r="AC29" i="1"/>
  <c r="AE29" i="1" s="1"/>
  <c r="E38" i="1" s="1"/>
  <c r="AC26" i="1"/>
  <c r="AD26" i="1" s="1"/>
  <c r="W37" i="1" s="1"/>
  <c r="AE26" i="1" l="1"/>
  <c r="X37" i="1" s="1"/>
  <c r="AD27" i="1"/>
  <c r="Y37" i="1" s="1"/>
  <c r="AD29" i="1"/>
  <c r="D38" i="1" s="1"/>
  <c r="AE28" i="1"/>
  <c r="C38" i="1" s="1"/>
  <c r="AC16" i="1" l="1"/>
  <c r="AE16" i="1" s="1"/>
  <c r="E34" i="1" s="1"/>
  <c r="AC17" i="1"/>
  <c r="AE17" i="1" s="1"/>
  <c r="G34" i="1" s="1"/>
  <c r="AC18" i="1"/>
  <c r="AE18" i="1" s="1"/>
  <c r="I34" i="1" s="1"/>
  <c r="AC19" i="1"/>
  <c r="AE19" i="1" s="1"/>
  <c r="K34" i="1" s="1"/>
  <c r="AC20" i="1"/>
  <c r="AD20" i="1" s="1"/>
  <c r="L34" i="1" s="1"/>
  <c r="AC21" i="1"/>
  <c r="AD21" i="1" s="1"/>
  <c r="N34" i="1" s="1"/>
  <c r="AC22" i="1"/>
  <c r="AD22" i="1" s="1"/>
  <c r="P34" i="1" s="1"/>
  <c r="AC23" i="1"/>
  <c r="AE23" i="1" s="1"/>
  <c r="S34" i="1" s="1"/>
  <c r="AC15" i="1"/>
  <c r="AE15" i="1" s="1"/>
  <c r="C34" i="1" s="1"/>
  <c r="AD15" i="1" l="1"/>
  <c r="B34" i="1" s="1"/>
  <c r="AD19" i="1"/>
  <c r="J34" i="1" s="1"/>
  <c r="AD18" i="1"/>
  <c r="H34" i="1" s="1"/>
  <c r="AD17" i="1"/>
  <c r="F34" i="1" s="1"/>
  <c r="AE22" i="1"/>
  <c r="Q34" i="1" s="1"/>
  <c r="AE21" i="1"/>
  <c r="O34" i="1" s="1"/>
  <c r="AE20" i="1"/>
  <c r="M34" i="1" s="1"/>
  <c r="AD16" i="1"/>
  <c r="D34" i="1" s="1"/>
  <c r="AD23" i="1"/>
  <c r="R34" i="1" s="1"/>
  <c r="AD10" i="1"/>
  <c r="A23" i="1" s="1"/>
  <c r="AD11" i="1"/>
  <c r="E23" i="1" s="1"/>
  <c r="AD12" i="1"/>
  <c r="C23" i="1" s="1"/>
  <c r="AD13" i="1"/>
  <c r="G23" i="1" s="1"/>
  <c r="AC7" i="1"/>
  <c r="AE7" i="1" s="1"/>
  <c r="H21" i="1" s="1"/>
  <c r="AC8" i="1"/>
  <c r="AD8" i="1" s="1"/>
  <c r="K21" i="1" s="1"/>
  <c r="AC9" i="1"/>
  <c r="AD9" i="1" s="1"/>
  <c r="O21" i="1" s="1"/>
  <c r="AE13" i="1" l="1"/>
  <c r="H23" i="1" s="1"/>
  <c r="AE12" i="1"/>
  <c r="D23" i="1" s="1"/>
  <c r="AE11" i="1"/>
  <c r="F23" i="1" s="1"/>
  <c r="AE10" i="1"/>
  <c r="B23" i="1" s="1"/>
  <c r="AE9" i="1"/>
  <c r="P21" i="1" s="1"/>
  <c r="AE8" i="1"/>
  <c r="L21" i="1" s="1"/>
  <c r="AD7" i="1"/>
  <c r="G21" i="1" s="1"/>
  <c r="AC6" i="1"/>
  <c r="AD6" i="1" s="1"/>
  <c r="U9" i="1" s="1"/>
  <c r="AC4" i="1"/>
  <c r="AE4" i="1" s="1"/>
  <c r="AC5" i="1"/>
  <c r="AE5" i="1" s="1"/>
  <c r="D21" i="1" s="1"/>
  <c r="AC3" i="1"/>
  <c r="AE3" i="1" s="1"/>
  <c r="I10" i="1" s="1"/>
  <c r="U10" i="1" l="1"/>
  <c r="X15" i="1"/>
  <c r="X1" i="1"/>
  <c r="A2" i="1"/>
  <c r="C2" i="1"/>
  <c r="M20" i="1"/>
  <c r="A10" i="1"/>
  <c r="L10" i="1"/>
  <c r="D10" i="1"/>
  <c r="AE6" i="1"/>
  <c r="AD4" i="1"/>
  <c r="AD5" i="1"/>
  <c r="R9" i="1"/>
  <c r="N9" i="1"/>
  <c r="J9" i="1"/>
  <c r="AD3" i="1"/>
  <c r="AC2" i="1"/>
  <c r="AE2" i="1" s="1"/>
  <c r="Q10" i="1" s="1"/>
  <c r="T10" i="1" l="1"/>
  <c r="W15" i="1"/>
  <c r="C21" i="1"/>
  <c r="L20" i="1"/>
  <c r="B2" i="1"/>
  <c r="Y1" i="1"/>
  <c r="W1" i="1"/>
  <c r="Y9" i="1"/>
  <c r="H10" i="1"/>
  <c r="V9" i="1"/>
  <c r="M10" i="1"/>
  <c r="E10" i="1"/>
  <c r="Q9" i="1"/>
  <c r="M9" i="1"/>
  <c r="I9" i="1"/>
  <c r="AD2" i="1"/>
  <c r="P10" i="1" s="1"/>
  <c r="H7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1" authorId="0" shapeId="0" xr:uid="{34C34524-0F31-B04A-89ED-F4FA864F789A}">
      <text>
        <r>
          <rPr>
            <sz val="10"/>
            <color rgb="FF000000"/>
            <rFont val="Tahoma"/>
            <family val="2"/>
          </rPr>
          <t>usStructureSize</t>
        </r>
      </text>
    </comment>
    <comment ref="C1" authorId="0" shapeId="0" xr:uid="{3E8C034E-6C3E-9D4C-98D3-0A8BA1094C60}">
      <text>
        <r>
          <rPr>
            <sz val="10"/>
            <color rgb="FF000000"/>
            <rFont val="Tahoma"/>
            <family val="2"/>
          </rPr>
          <t>ucTableFormatRevision</t>
        </r>
      </text>
    </comment>
    <comment ref="D1" authorId="0" shapeId="0" xr:uid="{C860FAF8-F99E-6F48-B52D-2D6C4145A070}">
      <text>
        <r>
          <rPr>
            <sz val="10"/>
            <color rgb="FF000000"/>
            <rFont val="Tahoma"/>
            <family val="2"/>
          </rPr>
          <t>ucTableContentRevision</t>
        </r>
      </text>
    </comment>
    <comment ref="E1" authorId="0" shapeId="0" xr:uid="{E317F795-D1CB-6349-B161-3F412F1F63CC}">
      <text>
        <r>
          <rPr>
            <sz val="10"/>
            <color rgb="FF000000"/>
            <rFont val="Tahoma"/>
            <family val="2"/>
          </rPr>
          <t>ucTableRevision</t>
        </r>
      </text>
    </comment>
    <comment ref="G1" authorId="0" shapeId="0" xr:uid="{05CFDE6A-55C1-AE4A-8E67-BBF9561C2E3D}">
      <text>
        <r>
          <rPr>
            <sz val="10"/>
            <color rgb="FF000000"/>
            <rFont val="Tahoma"/>
            <family val="2"/>
          </rPr>
          <t>usTableSize</t>
        </r>
      </text>
    </comment>
    <comment ref="K1" authorId="0" shapeId="0" xr:uid="{7476133A-B360-1E4F-BBA7-DD491D4C5A9B}">
      <text>
        <r>
          <rPr>
            <sz val="10"/>
            <color rgb="FF000000"/>
            <rFont val="Tahoma"/>
            <family val="2"/>
          </rPr>
          <t>ulGoldenPPID</t>
        </r>
      </text>
    </comment>
    <comment ref="O1" authorId="0" shapeId="0" xr:uid="{16E2D96C-4BF3-4645-9678-E11A0810B185}">
      <text>
        <r>
          <rPr>
            <sz val="10"/>
            <color rgb="FF000000"/>
            <rFont val="Tahoma"/>
            <family val="2"/>
          </rPr>
          <t>ulGoldenRevision</t>
        </r>
      </text>
    </comment>
    <comment ref="Q1" authorId="0" shapeId="0" xr:uid="{84FA1016-A46C-C448-B52C-D7B0B7BB6EE2}">
      <text>
        <r>
          <rPr>
            <sz val="10"/>
            <color rgb="FF000000"/>
            <rFont val="Tahoma"/>
            <family val="2"/>
          </rPr>
          <t>usFormatID</t>
        </r>
      </text>
    </comment>
    <comment ref="U1" authorId="0" shapeId="0" xr:uid="{C09B7C63-EECA-2F4E-863D-27ADCD76F01F}">
      <text>
        <r>
          <rPr>
            <sz val="10"/>
            <color rgb="FF000000"/>
            <rFont val="Tahoma"/>
            <family val="2"/>
          </rPr>
          <t>ulPlatformCaps</t>
        </r>
      </text>
    </comment>
    <comment ref="V1" authorId="0" shapeId="0" xr:uid="{5DB3506D-2402-2F4C-9DFA-85EFC8789097}">
      <text>
        <r>
          <rPr>
            <sz val="10"/>
            <color rgb="FF000000"/>
            <rFont val="Tahoma"/>
            <family val="2"/>
          </rPr>
          <t>ucThermalControllerType</t>
        </r>
      </text>
    </comment>
    <comment ref="X1" authorId="0" shapeId="0" xr:uid="{BE320583-3AB9-7D4A-929E-19623A1379E8}">
      <text>
        <r>
          <rPr>
            <sz val="10"/>
            <color rgb="FF000000"/>
            <rFont val="Tahoma"/>
            <family val="2"/>
          </rPr>
          <t>usSmallPowerLimit1</t>
        </r>
      </text>
    </comment>
    <comment ref="A2" authorId="0" shapeId="0" xr:uid="{179AAA67-11F1-7A46-A2F2-99FADDD82FD6}">
      <text>
        <r>
          <rPr>
            <sz val="10"/>
            <color rgb="FF000000"/>
            <rFont val="Calibri"/>
            <family val="2"/>
          </rPr>
          <t>usSmallPowerLimit2</t>
        </r>
      </text>
    </comment>
    <comment ref="C2" authorId="0" shapeId="0" xr:uid="{5F5CC08A-EF3F-D44C-BF28-7EEC4EA975AC}">
      <text>
        <r>
          <rPr>
            <sz val="10"/>
            <color rgb="FF000000"/>
            <rFont val="Tahoma"/>
            <family val="2"/>
          </rPr>
          <t>usBoostPowerLimit</t>
        </r>
      </text>
    </comment>
    <comment ref="E2" authorId="0" shapeId="0" xr:uid="{FF3218F8-452E-2744-A498-8C9D42CE7D2A}">
      <text>
        <r>
          <rPr>
            <sz val="10"/>
            <color rgb="FF000000"/>
            <rFont val="Tahoma"/>
            <family val="2"/>
          </rPr>
          <t>usODTurboPowerLimit</t>
        </r>
      </text>
    </comment>
    <comment ref="G2" authorId="0" shapeId="0" xr:uid="{67E34584-8D17-EF45-88E5-79EF9134AD6F}">
      <text>
        <r>
          <rPr>
            <sz val="10"/>
            <color rgb="FF000000"/>
            <rFont val="Tahoma"/>
            <family val="2"/>
          </rPr>
          <t>usODPowerSavePowerLimit</t>
        </r>
      </text>
    </comment>
    <comment ref="I2" authorId="0" shapeId="0" xr:uid="{C4AC059F-2E41-634C-952D-C7AD82FA69A0}">
      <text>
        <r>
          <rPr>
            <sz val="10"/>
            <color rgb="FF000000"/>
            <rFont val="Tahoma"/>
            <family val="2"/>
          </rPr>
          <t>usSoftwareShutdownTemp</t>
        </r>
      </text>
    </comment>
    <comment ref="J2" authorId="0" shapeId="0" xr:uid="{718BE7C8-5D2D-0647-B14B-C13196B3E66E}">
      <text>
        <r>
          <rPr>
            <sz val="10"/>
            <color rgb="FF000000"/>
            <rFont val="Tahoma"/>
            <family val="2"/>
          </rPr>
          <t>ucTableRevision</t>
        </r>
      </text>
    </comment>
    <comment ref="N2" authorId="0" shapeId="0" xr:uid="{684FB23B-3F7D-8245-BCC8-E44E3E39D9D7}">
      <text>
        <r>
          <rPr>
            <sz val="10"/>
            <color rgb="FF000000"/>
            <rFont val="Tahoma"/>
            <family val="2"/>
          </rPr>
          <t>PowerSavingClockCount</t>
        </r>
      </text>
    </comment>
    <comment ref="R2" authorId="0" shapeId="0" xr:uid="{729FFEC4-13E2-5642-BC5E-2252BD6C03C5}">
      <text>
        <r>
          <rPr>
            <sz val="10"/>
            <color rgb="FF000000"/>
            <rFont val="Tahoma"/>
            <family val="2"/>
          </rPr>
          <t>PowerSavingClockMax1 (MHz)</t>
        </r>
      </text>
    </comment>
    <comment ref="V2" authorId="0" shapeId="0" xr:uid="{6102FA06-5CF6-474E-AFC5-07EABFB5B177}">
      <text>
        <r>
          <rPr>
            <sz val="10"/>
            <color rgb="FF000000"/>
            <rFont val="Calibri"/>
            <family val="2"/>
          </rPr>
          <t xml:space="preserve">PowerSavingClockMax2 (MHz)
</t>
        </r>
      </text>
    </comment>
    <comment ref="A3" authorId="0" shapeId="0" xr:uid="{DB1A2E17-9334-B74F-83A0-E3C382F81196}">
      <text>
        <r>
          <rPr>
            <sz val="10"/>
            <color rgb="FF000000"/>
            <rFont val="Calibri"/>
            <family val="2"/>
          </rPr>
          <t xml:space="preserve">PowerSavingClockMax3 (MHz)
</t>
        </r>
      </text>
    </comment>
    <comment ref="E3" authorId="0" shapeId="0" xr:uid="{DD0B35A5-7A36-E84B-936D-09F8D64E6ADC}">
      <text>
        <r>
          <rPr>
            <sz val="10"/>
            <color rgb="FF000000"/>
            <rFont val="Calibri"/>
            <family val="2"/>
          </rPr>
          <t xml:space="preserve">PowerSavingClockMax4 (MHz)
</t>
        </r>
      </text>
    </comment>
    <comment ref="I3" authorId="0" shapeId="0" xr:uid="{D9CF29B8-536C-D746-89DF-57ADEA7A0028}">
      <text>
        <r>
          <rPr>
            <sz val="10"/>
            <color rgb="FF000000"/>
            <rFont val="Calibri"/>
            <family val="2"/>
          </rPr>
          <t xml:space="preserve">PowerSavingClockMax5 (MHz)
</t>
        </r>
      </text>
    </comment>
    <comment ref="M3" authorId="0" shapeId="0" xr:uid="{19DBD5CF-831B-A74B-8CFC-084998583848}">
      <text>
        <r>
          <rPr>
            <sz val="10"/>
            <color rgb="FF000000"/>
            <rFont val="Calibri"/>
            <family val="2"/>
          </rPr>
          <t>PowerSavingClockMax6 (MHz)</t>
        </r>
      </text>
    </comment>
    <comment ref="Q3" authorId="0" shapeId="0" xr:uid="{1AA45948-4D03-0A40-B4B1-CD31C2226B23}">
      <text>
        <r>
          <rPr>
            <sz val="10"/>
            <color rgb="FF000000"/>
            <rFont val="Calibri"/>
            <family val="2"/>
          </rPr>
          <t xml:space="preserve">PowerSavingClockMax7 (MHz)
</t>
        </r>
      </text>
    </comment>
    <comment ref="U3" authorId="0" shapeId="0" xr:uid="{0217B574-CFB8-244D-BD2F-21CFBF995D91}">
      <text>
        <r>
          <rPr>
            <sz val="10"/>
            <color rgb="FF000000"/>
            <rFont val="Calibri"/>
            <family val="2"/>
          </rPr>
          <t xml:space="preserve">PowerSavingClockMax8 (MHz)
</t>
        </r>
      </text>
    </comment>
    <comment ref="Y3" authorId="0" shapeId="0" xr:uid="{9F9CC080-A70D-0743-B647-054176264AAE}">
      <text>
        <r>
          <rPr>
            <sz val="10"/>
            <color rgb="FF000000"/>
            <rFont val="Calibri"/>
            <family val="2"/>
          </rPr>
          <t xml:space="preserve">PowerSavingClockMax9 (MHz)
</t>
        </r>
      </text>
    </comment>
    <comment ref="D4" authorId="0" shapeId="0" xr:uid="{B63C6FA9-4568-5F42-992A-C1F164622202}">
      <text>
        <r>
          <rPr>
            <sz val="10"/>
            <color rgb="FF000000"/>
            <rFont val="Calibri"/>
            <family val="2"/>
          </rPr>
          <t xml:space="preserve">PowerSavingClockMax10 (MHz)
</t>
        </r>
      </text>
    </comment>
    <comment ref="H4" authorId="0" shapeId="0" xr:uid="{9AB99283-C268-7743-B56C-BCEA85EDE903}">
      <text>
        <r>
          <rPr>
            <sz val="10"/>
            <color rgb="FF000000"/>
            <rFont val="Calibri"/>
            <family val="2"/>
          </rPr>
          <t xml:space="preserve">PowerSavingClockMax11 (MHz)
</t>
        </r>
      </text>
    </comment>
    <comment ref="L4" authorId="0" shapeId="0" xr:uid="{3F8150A5-7D1B-D44C-B6A0-092686938206}">
      <text>
        <r>
          <rPr>
            <sz val="10"/>
            <color rgb="FF000000"/>
            <rFont val="Calibri"/>
            <family val="2"/>
          </rPr>
          <t xml:space="preserve">PowerSavingClockMax12 (MHz)
</t>
        </r>
      </text>
    </comment>
    <comment ref="P4" authorId="0" shapeId="0" xr:uid="{0EFB8151-876B-7B4E-B09D-94A853D3941B}">
      <text>
        <r>
          <rPr>
            <sz val="10"/>
            <color rgb="FF000000"/>
            <rFont val="Calibri"/>
            <family val="2"/>
          </rPr>
          <t xml:space="preserve">PowerSavingClockMax13 (MHz)
</t>
        </r>
      </text>
    </comment>
    <comment ref="T4" authorId="0" shapeId="0" xr:uid="{074F1191-E7DE-3A49-804A-2196059EFADE}">
      <text>
        <r>
          <rPr>
            <sz val="10"/>
            <color rgb="FF000000"/>
            <rFont val="Calibri"/>
            <family val="2"/>
          </rPr>
          <t xml:space="preserve">PowerSavingClockMax14 (MHz)
</t>
        </r>
      </text>
    </comment>
    <comment ref="X4" authorId="0" shapeId="0" xr:uid="{7C674425-C5B2-C647-960B-A81EFC8688AE}">
      <text>
        <r>
          <rPr>
            <sz val="10"/>
            <color rgb="FF000000"/>
            <rFont val="Calibri"/>
            <family val="2"/>
          </rPr>
          <t xml:space="preserve">PowerSavingClockMax15 (MHz)
</t>
        </r>
      </text>
    </comment>
    <comment ref="C5" authorId="0" shapeId="0" xr:uid="{A6A8D3C0-395B-A94E-95BB-92B8C4848FBA}">
      <text>
        <r>
          <rPr>
            <sz val="10"/>
            <color rgb="FF000000"/>
            <rFont val="Calibri"/>
            <family val="2"/>
          </rPr>
          <t xml:space="preserve">PowerSavingClockMax16 (MHz)
</t>
        </r>
      </text>
    </comment>
    <comment ref="G5" authorId="0" shapeId="0" xr:uid="{CAB59E2B-C9EA-AB47-B448-6718A89DEAF6}">
      <text>
        <r>
          <rPr>
            <sz val="10"/>
            <color rgb="FF000000"/>
            <rFont val="Tahoma"/>
            <family val="2"/>
          </rPr>
          <t>PowerSavingClockMin1 (MHz)</t>
        </r>
      </text>
    </comment>
    <comment ref="K5" authorId="0" shapeId="0" xr:uid="{18E3FD34-342C-8D47-ACCE-45EC7FFB5BB7}">
      <text>
        <r>
          <rPr>
            <sz val="10"/>
            <color rgb="FF000000"/>
            <rFont val="Calibri"/>
            <family val="2"/>
          </rPr>
          <t xml:space="preserve">PowerSavingClockMin2 (MHz)
</t>
        </r>
      </text>
    </comment>
    <comment ref="O5" authorId="0" shapeId="0" xr:uid="{36AFE44E-054B-6543-A9DB-F9C3470421F6}">
      <text>
        <r>
          <rPr>
            <sz val="10"/>
            <color rgb="FF000000"/>
            <rFont val="Calibri"/>
            <family val="2"/>
            <scheme val="minor"/>
          </rPr>
          <t>PowerSavingClockMin3 (MHz)</t>
        </r>
        <r>
          <rPr>
            <sz val="10"/>
            <color rgb="FF000000"/>
            <rFont val="Calibri"/>
            <family val="2"/>
            <scheme val="minor"/>
          </rPr>
          <t xml:space="preserve">
</t>
        </r>
      </text>
    </comment>
    <comment ref="S5" authorId="0" shapeId="0" xr:uid="{AF2DFE41-A579-814A-B190-0E4C8F0BF98D}">
      <text>
        <r>
          <rPr>
            <sz val="10"/>
            <color rgb="FF000000"/>
            <rFont val="Calibri"/>
            <family val="2"/>
            <scheme val="minor"/>
          </rPr>
          <t>PowerSavingClockMin4 (MHz)</t>
        </r>
        <r>
          <rPr>
            <sz val="10"/>
            <color rgb="FF000000"/>
            <rFont val="Calibri"/>
            <family val="2"/>
            <scheme val="minor"/>
          </rPr>
          <t xml:space="preserve">
</t>
        </r>
      </text>
    </comment>
    <comment ref="W5" authorId="0" shapeId="0" xr:uid="{216F9748-23BA-B24A-9737-ED2FE6948318}">
      <text>
        <r>
          <rPr>
            <sz val="10"/>
            <color rgb="FF000000"/>
            <rFont val="Calibri"/>
            <family val="2"/>
          </rPr>
          <t xml:space="preserve">PowerSavingClockMin5 (MHz)
</t>
        </r>
      </text>
    </comment>
    <comment ref="B6" authorId="0" shapeId="0" xr:uid="{79A0FCAA-927E-2D44-9C15-DC722B84F3AA}">
      <text>
        <r>
          <rPr>
            <sz val="10"/>
            <color rgb="FF000000"/>
            <rFont val="Calibri"/>
            <family val="2"/>
            <scheme val="minor"/>
          </rPr>
          <t>PowerSavingClockMin6 (MHz)</t>
        </r>
        <r>
          <rPr>
            <sz val="10"/>
            <color rgb="FF000000"/>
            <rFont val="Calibri"/>
            <family val="2"/>
            <scheme val="minor"/>
          </rPr>
          <t xml:space="preserve">
</t>
        </r>
      </text>
    </comment>
    <comment ref="F6" authorId="0" shapeId="0" xr:uid="{21E9A650-E2D7-8E4A-8AE1-4EF74E437222}">
      <text>
        <r>
          <rPr>
            <sz val="10"/>
            <color rgb="FF000000"/>
            <rFont val="Calibri"/>
            <family val="2"/>
            <scheme val="minor"/>
          </rPr>
          <t>PowerSavingClockMin7 (MHz)</t>
        </r>
        <r>
          <rPr>
            <sz val="10"/>
            <color rgb="FF000000"/>
            <rFont val="Calibri"/>
            <family val="2"/>
            <scheme val="minor"/>
          </rPr>
          <t xml:space="preserve">
</t>
        </r>
      </text>
    </comment>
    <comment ref="J6" authorId="0" shapeId="0" xr:uid="{9AAD2DFC-6D0E-C04D-97BD-EECE7F8AC60A}">
      <text>
        <r>
          <rPr>
            <sz val="10"/>
            <color rgb="FF000000"/>
            <rFont val="Calibri"/>
            <family val="2"/>
            <scheme val="minor"/>
          </rPr>
          <t>PowerSavingClockMin8 (MHz)</t>
        </r>
        <r>
          <rPr>
            <sz val="10"/>
            <color rgb="FF000000"/>
            <rFont val="Calibri"/>
            <family val="2"/>
            <scheme val="minor"/>
          </rPr>
          <t xml:space="preserve">
</t>
        </r>
      </text>
    </comment>
    <comment ref="N6" authorId="0" shapeId="0" xr:uid="{22BAF8A0-8ECC-ED4C-902B-6935DF768220}">
      <text>
        <r>
          <rPr>
            <sz val="10"/>
            <color rgb="FF000000"/>
            <rFont val="Calibri"/>
            <family val="2"/>
          </rPr>
          <t xml:space="preserve">PowerSavingClockMin9 (MHz)
</t>
        </r>
      </text>
    </comment>
    <comment ref="R6" authorId="0" shapeId="0" xr:uid="{19E8B02A-F586-D747-AE9D-1FA56C4A2958}">
      <text>
        <r>
          <rPr>
            <sz val="10"/>
            <color rgb="FF000000"/>
            <rFont val="Calibri"/>
            <family val="2"/>
          </rPr>
          <t xml:space="preserve">PowerSavingClockMin10 (MHz)
</t>
        </r>
      </text>
    </comment>
    <comment ref="V6" authorId="0" shapeId="0" xr:uid="{04673AC2-ED4F-4140-AA5E-F679D4F7E703}">
      <text>
        <r>
          <rPr>
            <sz val="10"/>
            <color rgb="FF000000"/>
            <rFont val="Calibri"/>
            <family val="2"/>
          </rPr>
          <t xml:space="preserve">PowerSavingClockMin11 (MHz)
</t>
        </r>
      </text>
    </comment>
    <comment ref="A7" authorId="0" shapeId="0" xr:uid="{F1D5164C-0DD9-8D44-ACF9-672B0B7F105C}">
      <text>
        <r>
          <rPr>
            <sz val="10"/>
            <color rgb="FF000000"/>
            <rFont val="Calibri"/>
            <family val="2"/>
          </rPr>
          <t xml:space="preserve">PowerSavingClockMin12 (MHz)
</t>
        </r>
      </text>
    </comment>
    <comment ref="E7" authorId="0" shapeId="0" xr:uid="{2E335AD8-D3CC-4341-A437-9F37FBA19EDA}">
      <text>
        <r>
          <rPr>
            <sz val="10"/>
            <color rgb="FF000000"/>
            <rFont val="Calibri"/>
            <family val="2"/>
            <scheme val="minor"/>
          </rPr>
          <t>PowerSavingClockMin13 (MHz)</t>
        </r>
        <r>
          <rPr>
            <sz val="10"/>
            <color rgb="FF000000"/>
            <rFont val="Calibri"/>
            <family val="2"/>
            <scheme val="minor"/>
          </rPr>
          <t xml:space="preserve">
</t>
        </r>
      </text>
    </comment>
    <comment ref="I7" authorId="0" shapeId="0" xr:uid="{6E9D869E-ED33-0C47-A689-CAAB56739B23}">
      <text>
        <r>
          <rPr>
            <sz val="10"/>
            <color rgb="FF000000"/>
            <rFont val="Calibri"/>
            <family val="2"/>
            <scheme val="minor"/>
          </rPr>
          <t>PowerSavingClockMin14 (MHz)</t>
        </r>
        <r>
          <rPr>
            <sz val="10"/>
            <color rgb="FF000000"/>
            <rFont val="Calibri"/>
            <family val="2"/>
            <scheme val="minor"/>
          </rPr>
          <t xml:space="preserve">
</t>
        </r>
      </text>
    </comment>
    <comment ref="M7" authorId="0" shapeId="0" xr:uid="{40FB0B7D-AC16-8846-9B74-80D6C5F4B109}">
      <text>
        <r>
          <rPr>
            <sz val="10"/>
            <color rgb="FF000000"/>
            <rFont val="Calibri"/>
            <family val="2"/>
          </rPr>
          <t>PowerSavingClockMin15 (MHz)</t>
        </r>
      </text>
    </comment>
    <comment ref="Q7" authorId="0" shapeId="0" xr:uid="{38DD1C37-DCAB-584F-9770-C825FF48013C}">
      <text>
        <r>
          <rPr>
            <sz val="10"/>
            <color rgb="FF000000"/>
            <rFont val="Calibri"/>
            <family val="2"/>
          </rPr>
          <t>PowerSavingClockMin16 (MHz)</t>
        </r>
      </text>
    </comment>
    <comment ref="R7" authorId="0" shapeId="0" xr:uid="{AF5F6352-D05E-8848-9CDB-96FDF2D80D28}">
      <text>
        <r>
          <rPr>
            <sz val="10"/>
            <color rgb="FF000000"/>
            <rFont val="Tahoma"/>
            <family val="2"/>
          </rPr>
          <t>ucODTableRevision</t>
        </r>
      </text>
    </comment>
    <comment ref="V7" authorId="0" shapeId="0" xr:uid="{74ABBACB-6E8F-514C-8F6E-DF3ADEE61BBF}">
      <text>
        <r>
          <rPr>
            <sz val="10"/>
            <color rgb="FF000000"/>
            <rFont val="Tahoma"/>
            <family val="2"/>
          </rPr>
          <t xml:space="preserve">ODFeatureCount
</t>
        </r>
      </text>
    </comment>
    <comment ref="D9" authorId="0" shapeId="0" xr:uid="{C10C008B-30F2-A740-8BE4-C1042120EF79}">
      <text>
        <r>
          <rPr>
            <sz val="10"/>
            <color rgb="FF000000"/>
            <rFont val="Tahoma"/>
            <family val="2"/>
          </rPr>
          <t xml:space="preserve">ODFeatureCapabilities
</t>
        </r>
        <r>
          <rPr>
            <sz val="10"/>
            <color rgb="FF000000"/>
            <rFont val="Tahoma"/>
            <family val="2"/>
          </rPr>
          <t>OD Feature Support Flags (32)</t>
        </r>
      </text>
    </comment>
    <comment ref="H9" authorId="0" shapeId="0" xr:uid="{B4CD2B9E-96BB-4E49-8BB6-CE9B89A7A5DB}">
      <text>
        <r>
          <rPr>
            <sz val="10"/>
            <color rgb="FF000000"/>
            <rFont val="Tahoma"/>
            <family val="2"/>
          </rPr>
          <t>ODSettingsCount</t>
        </r>
      </text>
    </comment>
    <comment ref="T9" authorId="0" shapeId="0" xr:uid="{916B57AF-53F1-9E4E-B911-43659D424BEC}">
      <text>
        <r>
          <rPr>
            <sz val="10"/>
            <color rgb="FF000000"/>
            <rFont val="Tahoma"/>
            <family val="2"/>
          </rPr>
          <t>Max Core Clock???</t>
        </r>
      </text>
    </comment>
    <comment ref="X9" authorId="0" shapeId="0" xr:uid="{146B6A2A-F149-4F42-91EB-2562A5B1A96D}">
      <text>
        <r>
          <rPr>
            <b/>
            <sz val="10"/>
            <color rgb="FF000000"/>
            <rFont val="Tahoma"/>
            <family val="2"/>
          </rPr>
          <t>Max Vcore???</t>
        </r>
        <r>
          <rPr>
            <sz val="10"/>
            <color rgb="FF000000"/>
            <rFont val="Tahoma"/>
            <family val="2"/>
          </rPr>
          <t xml:space="preserve">
</t>
        </r>
      </text>
    </comment>
    <comment ref="S10" authorId="0" shapeId="0" xr:uid="{0CF10766-5E7F-A643-A580-C8D279E8870D}">
      <text>
        <r>
          <rPr>
            <sz val="10"/>
            <color rgb="FF000000"/>
            <rFont val="Tahoma"/>
            <family val="2"/>
          </rPr>
          <t xml:space="preserve">Max HBM Clock
</t>
        </r>
      </text>
    </comment>
    <comment ref="W10" authorId="0" shapeId="0" xr:uid="{AF9F671B-5281-C645-81E6-FB1CA0859FD5}">
      <text>
        <r>
          <rPr>
            <b/>
            <sz val="10"/>
            <color rgb="FF000000"/>
            <rFont val="Tahoma"/>
            <family val="2"/>
          </rPr>
          <t>PowerLimit (%)</t>
        </r>
        <r>
          <rPr>
            <sz val="10"/>
            <color rgb="FF000000"/>
            <rFont val="Tahoma"/>
            <family val="2"/>
          </rPr>
          <t xml:space="preserve">
</t>
        </r>
      </text>
    </comment>
    <comment ref="K14" authorId="0" shapeId="0" xr:uid="{1D72404B-91C4-524F-86D2-80DB06F428FA}">
      <text>
        <r>
          <rPr>
            <sz val="10"/>
            <color rgb="FF000000"/>
            <rFont val="Tahoma"/>
            <family val="2"/>
          </rPr>
          <t xml:space="preserve">ODSettingsMax (32)
</t>
        </r>
        <r>
          <rPr>
            <sz val="10"/>
            <color rgb="FF000000"/>
            <rFont val="Tahoma"/>
            <family val="2"/>
          </rPr>
          <t>Upper Limit for each OD Setting</t>
        </r>
      </text>
    </comment>
    <comment ref="N19" authorId="0" shapeId="0" xr:uid="{94D73803-118F-464F-8F9A-CCFED170BA08}">
      <text>
        <r>
          <rPr>
            <sz val="10"/>
            <color rgb="FF000000"/>
            <rFont val="Tahoma"/>
            <family val="2"/>
          </rPr>
          <t xml:space="preserve">ODSettingsMin (32)
</t>
        </r>
        <r>
          <rPr>
            <sz val="10"/>
            <color rgb="FF000000"/>
            <rFont val="Tahoma"/>
            <family val="2"/>
          </rPr>
          <t>Lower Limit for each OD Setting</t>
        </r>
      </text>
    </comment>
    <comment ref="X19" authorId="0" shapeId="0" xr:uid="{FC7971DC-4511-884F-96C3-48409AFE2282}">
      <text>
        <r>
          <rPr>
            <sz val="10"/>
            <color rgb="FF000000"/>
            <rFont val="Tahoma"/>
            <family val="2"/>
          </rPr>
          <t xml:space="preserve">usReserve
</t>
        </r>
      </text>
    </comment>
    <comment ref="C20" authorId="0" shapeId="0" xr:uid="{2E11EC24-B84C-2847-B78F-7762BF5B07E7}">
      <text>
        <r>
          <rPr>
            <sz val="10"/>
            <color rgb="FF000000"/>
            <rFont val="Tahoma"/>
            <family val="2"/>
          </rPr>
          <t>Version</t>
        </r>
      </text>
    </comment>
    <comment ref="K20" authorId="0" shapeId="0" xr:uid="{ED601338-83AB-0342-9921-9A21D04D09F1}">
      <text>
        <r>
          <rPr>
            <sz val="10"/>
            <color rgb="FF000000"/>
            <rFont val="Calibri"/>
            <family val="2"/>
          </rPr>
          <t xml:space="preserve">FeaturesToRun (2)
</t>
        </r>
      </text>
    </comment>
    <comment ref="M20" authorId="0" shapeId="0" xr:uid="{E56E947E-68B0-8642-A223-BE204355B625}">
      <text>
        <r>
          <rPr>
            <sz val="10"/>
            <color rgb="FF000000"/>
            <rFont val="Tahoma"/>
            <family val="2"/>
          </rPr>
          <t xml:space="preserve">SocketPowerLimitAc0
</t>
        </r>
      </text>
    </comment>
    <comment ref="O20" authorId="0" shapeId="0" xr:uid="{5B994292-DDFF-4B4D-B286-ED2FF8B7CCDD}">
      <text>
        <r>
          <rPr>
            <sz val="10"/>
            <color rgb="FF000000"/>
            <rFont val="Tahoma"/>
            <family val="2"/>
          </rPr>
          <t>SocketPowerLimitAc0Tau</t>
        </r>
      </text>
    </comment>
    <comment ref="Q20" authorId="0" shapeId="0" xr:uid="{FBA9B231-BB2A-5942-A7EC-A6FD5A7B842E}">
      <text>
        <r>
          <rPr>
            <sz val="10"/>
            <color rgb="FF000000"/>
            <rFont val="Tahoma"/>
            <family val="2"/>
          </rPr>
          <t>SocketPowerLimitAc1</t>
        </r>
      </text>
    </comment>
    <comment ref="S20" authorId="0" shapeId="0" xr:uid="{CF0871AE-21D5-4841-AF5B-AEDD430EAFCA}">
      <text>
        <r>
          <rPr>
            <sz val="10"/>
            <color rgb="FF000000"/>
            <rFont val="Tahoma"/>
            <family val="2"/>
          </rPr>
          <t>SocketPowerLimitAc1Tau</t>
        </r>
      </text>
    </comment>
    <comment ref="U20" authorId="0" shapeId="0" xr:uid="{175AC4DB-7D8C-4E4D-8921-6579CB03D213}">
      <text>
        <r>
          <rPr>
            <sz val="10"/>
            <color rgb="FF000000"/>
            <rFont val="Tahoma"/>
            <family val="2"/>
          </rPr>
          <t xml:space="preserve">SocketPowerLimitAc2
</t>
        </r>
      </text>
    </comment>
    <comment ref="W20" authorId="0" shapeId="0" xr:uid="{5D6555C4-AC85-3F46-8527-8D1778CDC7F0}">
      <text>
        <r>
          <rPr>
            <sz val="10"/>
            <color rgb="FF000000"/>
            <rFont val="Tahoma"/>
            <family val="2"/>
          </rPr>
          <t>SocketPowerLimitAc2Tau</t>
        </r>
      </text>
    </comment>
    <comment ref="Y20" authorId="0" shapeId="0" xr:uid="{243500D1-E9AF-1B41-BF9D-44CD43520A9C}">
      <text>
        <r>
          <rPr>
            <sz val="10"/>
            <color rgb="FF000000"/>
            <rFont val="Tahoma"/>
            <family val="2"/>
          </rPr>
          <t>SocketPowerLimitAc3</t>
        </r>
      </text>
    </comment>
    <comment ref="B21" authorId="0" shapeId="0" xr:uid="{5AE61224-4E52-F740-A49F-1DB75DA1E5AC}">
      <text>
        <r>
          <rPr>
            <sz val="10"/>
            <color rgb="FF000000"/>
            <rFont val="Tahoma"/>
            <family val="2"/>
          </rPr>
          <t>SocketPowerLimitAc3Tau</t>
        </r>
      </text>
    </comment>
    <comment ref="D21" authorId="0" shapeId="0" xr:uid="{426BB0D1-4100-8949-B4F2-6C74B3A3769E}">
      <text>
        <r>
          <rPr>
            <sz val="10"/>
            <color rgb="FF000000"/>
            <rFont val="Tahoma"/>
            <family val="2"/>
          </rPr>
          <t>SocketPowerLimitDc</t>
        </r>
      </text>
    </comment>
    <comment ref="F21" authorId="0" shapeId="0" xr:uid="{D190896D-AD19-A94D-8524-4CC06F6DB3E7}">
      <text>
        <r>
          <rPr>
            <sz val="10"/>
            <color rgb="FF000000"/>
            <rFont val="Tahoma"/>
            <family val="2"/>
          </rPr>
          <t>SocketPowerLimitDcTau</t>
        </r>
      </text>
    </comment>
    <comment ref="H21" authorId="0" shapeId="0" xr:uid="{09AB6624-92A0-5042-BDAC-AD78ED360A7F}">
      <text>
        <r>
          <rPr>
            <sz val="10"/>
            <color rgb="FF000000"/>
            <rFont val="Tahoma"/>
            <family val="2"/>
          </rPr>
          <t>TdcLimitSoc</t>
        </r>
      </text>
    </comment>
    <comment ref="J21" authorId="0" shapeId="0" xr:uid="{746E6858-E387-4241-A780-7EEE6CCFFB07}">
      <text>
        <r>
          <rPr>
            <sz val="10"/>
            <color rgb="FF000000"/>
            <rFont val="Tahoma"/>
            <family val="2"/>
          </rPr>
          <t>TdcLimitSocTau</t>
        </r>
      </text>
    </comment>
    <comment ref="L21" authorId="0" shapeId="0" xr:uid="{639F1E68-99D2-154A-BB68-8A13283B62D0}">
      <text>
        <r>
          <rPr>
            <sz val="10"/>
            <color rgb="FF000000"/>
            <rFont val="Tahoma"/>
            <family val="2"/>
          </rPr>
          <t>TdcLimitGfx</t>
        </r>
      </text>
    </comment>
    <comment ref="N21" authorId="0" shapeId="0" xr:uid="{FCEC894B-7B84-8540-990E-26221E371B7C}">
      <text>
        <r>
          <rPr>
            <sz val="10"/>
            <color rgb="FF000000"/>
            <rFont val="Tahoma"/>
            <family val="2"/>
          </rPr>
          <t>TdcLimitGfxTau</t>
        </r>
      </text>
    </comment>
    <comment ref="P21" authorId="0" shapeId="0" xr:uid="{7B615337-8869-1047-9319-717CB3C05C43}">
      <text>
        <r>
          <rPr>
            <sz val="10"/>
            <color rgb="FF000000"/>
            <rFont val="Tahoma"/>
            <family val="2"/>
          </rPr>
          <t>TedgeLimit</t>
        </r>
      </text>
    </comment>
    <comment ref="R21" authorId="0" shapeId="0" xr:uid="{EA7C1C69-4E71-0A4B-AF71-4F2FFB4F472E}">
      <text>
        <r>
          <rPr>
            <sz val="10"/>
            <color rgb="FF000000"/>
            <rFont val="Tahoma"/>
            <family val="2"/>
          </rPr>
          <t>ThotspotLimit</t>
        </r>
      </text>
    </comment>
    <comment ref="T21" authorId="0" shapeId="0" xr:uid="{2C89443C-70C2-BA4A-BBF2-79DB26E025D6}">
      <text>
        <r>
          <rPr>
            <sz val="10"/>
            <color rgb="FF000000"/>
            <rFont val="Tahoma"/>
            <family val="2"/>
          </rPr>
          <t>ThbmLimit</t>
        </r>
      </text>
    </comment>
    <comment ref="V21" authorId="0" shapeId="0" xr:uid="{9163A4CD-27FD-3847-8B63-E001FAB56FA1}">
      <text>
        <r>
          <rPr>
            <sz val="10"/>
            <color rgb="FF000000"/>
            <rFont val="Tahoma"/>
            <family val="2"/>
          </rPr>
          <t>Tvr_gfxLimit</t>
        </r>
      </text>
    </comment>
    <comment ref="X21" authorId="0" shapeId="0" xr:uid="{E8D043DE-354F-574E-9443-4380886F4720}">
      <text>
        <r>
          <rPr>
            <sz val="10"/>
            <color rgb="FF000000"/>
            <rFont val="Tahoma"/>
            <family val="2"/>
          </rPr>
          <t>Tvr_memLimit</t>
        </r>
      </text>
    </comment>
    <comment ref="A22" authorId="0" shapeId="0" xr:uid="{B86C6533-FC62-A142-801C-A984A857CDAD}">
      <text>
        <r>
          <rPr>
            <sz val="10"/>
            <color rgb="FF000000"/>
            <rFont val="Tahoma"/>
            <family val="2"/>
          </rPr>
          <t>Tliquid1Limit</t>
        </r>
      </text>
    </comment>
    <comment ref="C22" authorId="0" shapeId="0" xr:uid="{C675B3F1-5EB2-564C-86EE-35B5D9AE2303}">
      <text>
        <r>
          <rPr>
            <sz val="10"/>
            <color rgb="FF000000"/>
            <rFont val="Tahoma"/>
            <family val="2"/>
          </rPr>
          <t>Tliquid2Limit</t>
        </r>
      </text>
    </comment>
    <comment ref="E22" authorId="0" shapeId="0" xr:uid="{F706C51B-0528-F943-9163-D4292DF8ADE6}">
      <text>
        <r>
          <rPr>
            <sz val="10"/>
            <color rgb="FF000000"/>
            <rFont val="Tahoma"/>
            <family val="2"/>
          </rPr>
          <t>TplxLimit</t>
        </r>
      </text>
    </comment>
    <comment ref="I22" authorId="0" shapeId="0" xr:uid="{0D84B648-29A3-564E-AF83-47078D9F24F0}">
      <text>
        <r>
          <rPr>
            <sz val="10"/>
            <color rgb="FF000000"/>
            <rFont val="Tahoma"/>
            <family val="2"/>
          </rPr>
          <t>FitLimit</t>
        </r>
      </text>
    </comment>
    <comment ref="K22" authorId="0" shapeId="0" xr:uid="{C0452369-560B-9743-842D-00A7B7CF952E}">
      <text>
        <r>
          <rPr>
            <sz val="10"/>
            <color rgb="FF000000"/>
            <rFont val="Tahoma"/>
            <family val="2"/>
          </rPr>
          <t>PpmPowerLimit</t>
        </r>
      </text>
    </comment>
    <comment ref="M22" authorId="0" shapeId="0" xr:uid="{690B0741-6D34-8644-B681-7C19D3C4A26C}">
      <text>
        <r>
          <rPr>
            <sz val="10"/>
            <color rgb="FF000000"/>
            <rFont val="Tahoma"/>
            <family val="2"/>
          </rPr>
          <t>PpmTemperatureThreshold</t>
        </r>
      </text>
    </comment>
    <comment ref="N22" authorId="0" shapeId="0" xr:uid="{4FE3D94C-AC5A-E745-8DE7-FA48EEBF7F04}">
      <text>
        <r>
          <rPr>
            <sz val="10"/>
            <color rgb="FF000000"/>
            <rFont val="Tahoma"/>
            <family val="2"/>
          </rPr>
          <t>MemoryOnPackage</t>
        </r>
      </text>
    </comment>
    <comment ref="O22" authorId="0" shapeId="0" xr:uid="{2F1C0651-0FB0-4341-AA19-EC5F20067582}">
      <text>
        <r>
          <rPr>
            <sz val="10"/>
            <color rgb="FF000000"/>
            <rFont val="Tahoma"/>
            <family val="2"/>
          </rPr>
          <t>padding8_limits</t>
        </r>
      </text>
    </comment>
    <comment ref="Q22" authorId="0" shapeId="0" xr:uid="{C7735C79-81A1-C640-AA53-038E9543D926}">
      <text>
        <r>
          <rPr>
            <sz val="10"/>
            <color rgb="FF000000"/>
            <rFont val="Tahoma"/>
            <family val="2"/>
          </rPr>
          <t>Tvr_SocLimit</t>
        </r>
      </text>
    </comment>
    <comment ref="S22" authorId="0" shapeId="0" xr:uid="{525DFEB8-C613-D345-B317-0CE2220027E5}">
      <text>
        <r>
          <rPr>
            <sz val="10"/>
            <color rgb="FF000000"/>
            <rFont val="Tahoma"/>
            <family val="2"/>
          </rPr>
          <t>UlvVoltageOffsetSoC</t>
        </r>
      </text>
    </comment>
    <comment ref="U22" authorId="0" shapeId="0" xr:uid="{509EE84E-0958-A74C-8187-B4DF42112516}">
      <text>
        <r>
          <rPr>
            <sz val="10"/>
            <color rgb="FF000000"/>
            <rFont val="Tahoma"/>
            <family val="2"/>
          </rPr>
          <t>UlvVoltageOffsetGfx</t>
        </r>
      </text>
    </comment>
    <comment ref="V22" authorId="0" shapeId="0" xr:uid="{4A95632D-10F3-B049-AEFA-8545C8DAC21D}">
      <text>
        <r>
          <rPr>
            <sz val="10"/>
            <color rgb="FF000000"/>
            <rFont val="Tahoma"/>
            <family val="2"/>
          </rPr>
          <t>UlvSmnclkDid</t>
        </r>
      </text>
    </comment>
    <comment ref="W22" authorId="0" shapeId="0" xr:uid="{00C1CBFA-B1D8-8147-BDF8-ECD2F5862795}">
      <text>
        <r>
          <rPr>
            <sz val="10"/>
            <color rgb="FF000000"/>
            <rFont val="Tahoma"/>
            <family val="2"/>
          </rPr>
          <t>UlvMp1clkDid</t>
        </r>
      </text>
    </comment>
    <comment ref="X22" authorId="0" shapeId="0" xr:uid="{5EDFC77C-36AA-AB48-B03B-056CC6015175}">
      <text>
        <r>
          <rPr>
            <sz val="10"/>
            <color rgb="FF000000"/>
            <rFont val="Tahoma"/>
            <family val="2"/>
          </rPr>
          <t>UlvGfxclkBypass</t>
        </r>
      </text>
    </comment>
    <comment ref="Y22" authorId="0" shapeId="0" xr:uid="{73436ADC-CB4E-6342-A3FE-CBFD49EF2BF1}">
      <text>
        <r>
          <rPr>
            <sz val="10"/>
            <color rgb="FF000000"/>
            <rFont val="Tahoma"/>
            <family val="2"/>
          </rPr>
          <t>Padding234</t>
        </r>
      </text>
    </comment>
    <comment ref="B23" authorId="0" shapeId="0" xr:uid="{1680A6C7-AAB0-1547-A890-AD5D68EAA3E7}">
      <text>
        <r>
          <rPr>
            <sz val="10"/>
            <color rgb="FF000000"/>
            <rFont val="Tahoma"/>
            <family val="2"/>
          </rPr>
          <t>MinVoltageGfx</t>
        </r>
      </text>
    </comment>
    <comment ref="D23" authorId="0" shapeId="0" xr:uid="{34D8602A-5BBC-DD41-9166-E8434AE6E811}">
      <text>
        <r>
          <rPr>
            <sz val="10"/>
            <color rgb="FF000000"/>
            <rFont val="Tahoma"/>
            <family val="2"/>
          </rPr>
          <t>MinVoltageSoC</t>
        </r>
      </text>
    </comment>
    <comment ref="F23" authorId="0" shapeId="0" xr:uid="{E8975D4A-0A06-4541-B7BF-19074A2DA3BF}">
      <text>
        <r>
          <rPr>
            <sz val="10"/>
            <color rgb="FF000000"/>
            <rFont val="Tahoma"/>
            <family val="2"/>
          </rPr>
          <t>MaxVoltageGfx</t>
        </r>
      </text>
    </comment>
    <comment ref="H23" authorId="0" shapeId="0" xr:uid="{0AD542CA-19BD-D34A-8158-084F9B6FDD02}">
      <text>
        <r>
          <rPr>
            <sz val="10"/>
            <color rgb="FF000000"/>
            <rFont val="Tahoma"/>
            <family val="2"/>
          </rPr>
          <t>MaxVoltageSoc</t>
        </r>
      </text>
    </comment>
    <comment ref="J23" authorId="0" shapeId="0" xr:uid="{FB1C8D50-74FE-464C-9D84-2272CB3A2F8F}">
      <text>
        <r>
          <rPr>
            <sz val="10"/>
            <color rgb="FF000000"/>
            <rFont val="Tahoma"/>
            <family val="2"/>
          </rPr>
          <t>LoadLineResistanceGfx</t>
        </r>
      </text>
    </comment>
    <comment ref="L23" authorId="0" shapeId="0" xr:uid="{F6C49B31-6E92-7049-AF80-3F115928AE2C}">
      <text>
        <r>
          <rPr>
            <sz val="10"/>
            <color rgb="FF000000"/>
            <rFont val="Tahoma"/>
            <family val="2"/>
          </rPr>
          <t>LoadLineResistanceSoc</t>
        </r>
      </text>
    </comment>
    <comment ref="M23" authorId="0" shapeId="0" xr:uid="{E6B8EB71-A6A8-4B46-986E-A47A1CA53212}">
      <text>
        <r>
          <rPr>
            <sz val="10"/>
            <color rgb="FF000000"/>
            <rFont val="Tahoma"/>
            <family val="2"/>
          </rPr>
          <t>PPCLK_GFXCLK.VoltageMode</t>
        </r>
      </text>
    </comment>
    <comment ref="N23" authorId="0" shapeId="0" xr:uid="{2D717061-65F0-564D-850A-A09064EE668C}">
      <text>
        <r>
          <rPr>
            <sz val="10"/>
            <color rgb="FF000000"/>
            <rFont val="Calibri"/>
            <family val="2"/>
          </rPr>
          <t>PPCLK_GFXCLK.SnapToDiscrete</t>
        </r>
      </text>
    </comment>
    <comment ref="O23" authorId="0" shapeId="0" xr:uid="{AD91BA13-6FA6-6448-AC74-246D1D303BFC}">
      <text>
        <r>
          <rPr>
            <sz val="10"/>
            <color rgb="FF000000"/>
            <rFont val="Calibri"/>
            <family val="2"/>
          </rPr>
          <t>PPCLK_GFXCLK.NumDiscreteLevels</t>
        </r>
      </text>
    </comment>
    <comment ref="P23" authorId="0" shapeId="0" xr:uid="{015AE1BD-7A7B-F44C-BCEB-8FE981C2A019}">
      <text>
        <r>
          <rPr>
            <sz val="10"/>
            <color rgb="FF000000"/>
            <rFont val="Calibri"/>
            <family val="2"/>
          </rPr>
          <t>PPCLK_GFXCLK.padding</t>
        </r>
      </text>
    </comment>
    <comment ref="X23" authorId="0" shapeId="0" xr:uid="{E18C2E4E-EB64-4548-B58E-E9B91D555A88}">
      <text>
        <r>
          <rPr>
            <sz val="10"/>
            <color rgb="FF000000"/>
            <rFont val="Calibri"/>
            <family val="2"/>
          </rPr>
          <t>PPCLK_GFXCLK.ConversionToAvfsClk</t>
        </r>
      </text>
    </comment>
    <comment ref="K24" authorId="0" shapeId="0" xr:uid="{DF398EAF-607B-F648-BA8A-156D50856462}">
      <text>
        <r>
          <rPr>
            <sz val="10"/>
            <color rgb="FF000000"/>
            <rFont val="Calibri"/>
            <family val="2"/>
          </rPr>
          <t>PPCLK_GFXCLK.SsCurve</t>
        </r>
      </text>
    </comment>
    <comment ref="L24" authorId="0" shapeId="0" xr:uid="{10EEFF66-D6DA-0348-99E2-907D16983AD0}">
      <text>
        <r>
          <rPr>
            <sz val="10"/>
            <color rgb="FF000000"/>
            <rFont val="Tahoma"/>
            <family val="2"/>
          </rPr>
          <t>PPCLK_VCLK.VoltageMode</t>
        </r>
      </text>
    </comment>
    <comment ref="M24" authorId="0" shapeId="0" xr:uid="{CD6CA5EC-CD17-BF4E-B3B4-F3CD73022799}">
      <text>
        <r>
          <rPr>
            <sz val="10"/>
            <color rgb="FF000000"/>
            <rFont val="Tahoma"/>
            <family val="2"/>
          </rPr>
          <t>PPCLK_VCLK.SnapToDiscrete</t>
        </r>
      </text>
    </comment>
    <comment ref="N24" authorId="0" shapeId="0" xr:uid="{2B2A4E9F-3B93-2848-ADC5-FEC4C35E8681}">
      <text>
        <r>
          <rPr>
            <sz val="10"/>
            <color rgb="FF000000"/>
            <rFont val="Calibri"/>
            <family val="2"/>
            <scheme val="minor"/>
          </rPr>
          <t>PPCLK_VCLK.NumDiscreteLevels</t>
        </r>
      </text>
    </comment>
    <comment ref="O24" authorId="0" shapeId="0" xr:uid="{30F4CD85-9B91-E541-874B-39A93BF5973D}">
      <text>
        <r>
          <rPr>
            <sz val="10"/>
            <color rgb="FF000000"/>
            <rFont val="Calibri"/>
            <family val="2"/>
          </rPr>
          <t>PPCLK_VCLK.padding</t>
        </r>
      </text>
    </comment>
    <comment ref="W24" authorId="0" shapeId="0" xr:uid="{44A3E55C-08D1-374E-921E-D14245F9253E}">
      <text>
        <r>
          <rPr>
            <sz val="10"/>
            <color rgb="FF000000"/>
            <rFont val="Calibri"/>
            <family val="2"/>
          </rPr>
          <t>PPCLK_VCLK.ConversionToAvfsClk</t>
        </r>
      </text>
    </comment>
    <comment ref="J25" authorId="0" shapeId="0" xr:uid="{98F68E69-FD8E-B642-95BC-64EEED8B956D}">
      <text>
        <r>
          <rPr>
            <sz val="10"/>
            <color rgb="FF000000"/>
            <rFont val="Calibri"/>
            <family val="2"/>
            <scheme val="minor"/>
          </rPr>
          <t>PPCLK_VCLK.SsCurve</t>
        </r>
      </text>
    </comment>
    <comment ref="K25" authorId="0" shapeId="0" xr:uid="{3C457A5E-F4C7-1445-BADA-C424F7148D9B}">
      <text>
        <r>
          <rPr>
            <sz val="10"/>
            <color rgb="FF000000"/>
            <rFont val="Tahoma"/>
            <family val="2"/>
          </rPr>
          <t>PPCLK_DCLK.VoltageMode</t>
        </r>
      </text>
    </comment>
    <comment ref="L25" authorId="0" shapeId="0" xr:uid="{09AFC52C-193D-F14B-AC1E-F2F88BF50A6B}">
      <text>
        <r>
          <rPr>
            <sz val="10"/>
            <color rgb="FF000000"/>
            <rFont val="Calibri"/>
            <family val="2"/>
            <scheme val="minor"/>
          </rPr>
          <t>PPCLK_DCLK.SnapToDiscrete</t>
        </r>
      </text>
    </comment>
    <comment ref="M25" authorId="0" shapeId="0" xr:uid="{FE69FBA6-1E89-9349-9747-175FAB254E44}">
      <text>
        <r>
          <rPr>
            <sz val="10"/>
            <color rgb="FF000000"/>
            <rFont val="Calibri"/>
            <family val="2"/>
            <scheme val="minor"/>
          </rPr>
          <t>PPCLK_DCLK.NumDiscreteLevels</t>
        </r>
      </text>
    </comment>
    <comment ref="N25" authorId="0" shapeId="0" xr:uid="{D9681F8C-374C-354A-827D-5842BC0EE022}">
      <text>
        <r>
          <rPr>
            <sz val="10"/>
            <color rgb="FF000000"/>
            <rFont val="Calibri"/>
            <family val="2"/>
          </rPr>
          <t>PPCLK_DCLK.padding</t>
        </r>
      </text>
    </comment>
    <comment ref="V25" authorId="0" shapeId="0" xr:uid="{6AEA2A48-67C2-7C48-90D3-854A20487FE8}">
      <text>
        <r>
          <rPr>
            <sz val="10"/>
            <color rgb="FF000000"/>
            <rFont val="Calibri"/>
            <family val="2"/>
          </rPr>
          <t>PPCLK_DCLK.ConversionToAvfsClk</t>
        </r>
      </text>
    </comment>
    <comment ref="I26" authorId="0" shapeId="0" xr:uid="{97A61995-D05E-9E49-B78E-B29B355BC4AD}">
      <text>
        <r>
          <rPr>
            <sz val="10"/>
            <color rgb="FF000000"/>
            <rFont val="Calibri"/>
            <family val="2"/>
            <scheme val="minor"/>
          </rPr>
          <t>PPCLK_DCLK.SsCurve</t>
        </r>
      </text>
    </comment>
    <comment ref="J26" authorId="0" shapeId="0" xr:uid="{461568A5-12E0-A445-87A7-4D2A5CB82616}">
      <text>
        <r>
          <rPr>
            <sz val="10"/>
            <color rgb="FF000000"/>
            <rFont val="Tahoma"/>
            <family val="2"/>
          </rPr>
          <t>PPCLK_ECLK.VoltageMode</t>
        </r>
      </text>
    </comment>
    <comment ref="K26" authorId="0" shapeId="0" xr:uid="{B3F3FC85-DA78-5B4C-8939-EA0D6774A582}">
      <text>
        <r>
          <rPr>
            <sz val="10"/>
            <color rgb="FF000000"/>
            <rFont val="Calibri"/>
            <family val="2"/>
            <scheme val="minor"/>
          </rPr>
          <t>PPCLK_ECLK.SnapToDiscrete</t>
        </r>
      </text>
    </comment>
    <comment ref="L26" authorId="0" shapeId="0" xr:uid="{775759D9-ED0C-9346-9D54-44C3E9F4AF98}">
      <text>
        <r>
          <rPr>
            <sz val="10"/>
            <color rgb="FF000000"/>
            <rFont val="Calibri"/>
            <family val="2"/>
            <scheme val="minor"/>
          </rPr>
          <t>PPCLK_ECLK.NumDiscreteLevels</t>
        </r>
      </text>
    </comment>
    <comment ref="M26" authorId="0" shapeId="0" xr:uid="{E152215A-B2EA-1A4C-9E08-D33114D4B853}">
      <text>
        <r>
          <rPr>
            <sz val="10"/>
            <color rgb="FF000000"/>
            <rFont val="Calibri"/>
            <family val="2"/>
            <scheme val="minor"/>
          </rPr>
          <t>PPCLK_ECLK.padding</t>
        </r>
      </text>
    </comment>
    <comment ref="U26" authorId="0" shapeId="0" xr:uid="{1208B4FD-7457-C844-B551-7C3543FF0588}">
      <text>
        <r>
          <rPr>
            <sz val="10"/>
            <color rgb="FF000000"/>
            <rFont val="Calibri"/>
            <family val="2"/>
            <scheme val="minor"/>
          </rPr>
          <t>PPCLK_ECLK.ConversionToAvfsClk</t>
        </r>
      </text>
    </comment>
    <comment ref="H27" authorId="0" shapeId="0" xr:uid="{6DEFA97A-1348-6544-AE56-506734B33CEB}">
      <text>
        <r>
          <rPr>
            <sz val="10"/>
            <color rgb="FF000000"/>
            <rFont val="Calibri"/>
            <family val="2"/>
            <scheme val="minor"/>
          </rPr>
          <t>PPCLK_ECLK.SsCurve</t>
        </r>
      </text>
    </comment>
    <comment ref="I27" authorId="0" shapeId="0" xr:uid="{C1C6D887-8EAF-B146-AD23-6F4ECD4A69AD}">
      <text>
        <r>
          <rPr>
            <sz val="10"/>
            <color rgb="FF000000"/>
            <rFont val="Tahoma"/>
            <family val="2"/>
          </rPr>
          <t>PPCLK_SOCCLK.VoltageMode</t>
        </r>
      </text>
    </comment>
    <comment ref="J27" authorId="0" shapeId="0" xr:uid="{94DEDFDA-D4D4-304B-9EF3-450EFA470A3D}">
      <text>
        <r>
          <rPr>
            <sz val="10"/>
            <color rgb="FF000000"/>
            <rFont val="Calibri"/>
            <family val="2"/>
            <scheme val="minor"/>
          </rPr>
          <t>PPCLK_SOCCLK.SnapToDiscrete</t>
        </r>
      </text>
    </comment>
    <comment ref="K27" authorId="0" shapeId="0" xr:uid="{4BFDAC5D-6909-5B4E-A43D-3CD0691B9A55}">
      <text>
        <r>
          <rPr>
            <sz val="10"/>
            <color rgb="FF000000"/>
            <rFont val="Calibri"/>
            <family val="2"/>
            <scheme val="minor"/>
          </rPr>
          <t>PPCLK_SOCCLK.NumDiscreteLevels</t>
        </r>
      </text>
    </comment>
    <comment ref="L27" authorId="0" shapeId="0" xr:uid="{A53C5597-292F-F24C-A6D2-F443C7E7EA4D}">
      <text>
        <r>
          <rPr>
            <sz val="10"/>
            <color rgb="FF000000"/>
            <rFont val="Calibri"/>
            <family val="2"/>
            <scheme val="minor"/>
          </rPr>
          <t>PPCLK_SOCCLK.padding</t>
        </r>
      </text>
    </comment>
    <comment ref="T27" authorId="0" shapeId="0" xr:uid="{0A742B9C-467F-2C46-B064-59FC01768674}">
      <text>
        <r>
          <rPr>
            <sz val="10"/>
            <color rgb="FF000000"/>
            <rFont val="Calibri"/>
            <family val="2"/>
          </rPr>
          <t>PPCLK_SOCCLK.ConversionToAvfsClk</t>
        </r>
      </text>
    </comment>
    <comment ref="G28" authorId="0" shapeId="0" xr:uid="{F2D7058C-C1AC-9040-A7F9-9E6C3A3DA415}">
      <text>
        <r>
          <rPr>
            <sz val="10"/>
            <color rgb="FF000000"/>
            <rFont val="Calibri"/>
            <family val="2"/>
            <scheme val="minor"/>
          </rPr>
          <t>PPCLK_SOCCLK.SsCurve</t>
        </r>
      </text>
    </comment>
    <comment ref="H28" authorId="0" shapeId="0" xr:uid="{39D52BF4-96F1-D842-8EE3-FC8626E22C68}">
      <text>
        <r>
          <rPr>
            <sz val="10"/>
            <color rgb="FF000000"/>
            <rFont val="Tahoma"/>
            <family val="2"/>
          </rPr>
          <t>PPCLK_UCLK.VoltageMode</t>
        </r>
      </text>
    </comment>
    <comment ref="I28" authorId="0" shapeId="0" xr:uid="{4FAB99CC-042D-0D4E-B0C0-ABB18F3F5B42}">
      <text>
        <r>
          <rPr>
            <sz val="10"/>
            <color rgb="FF000000"/>
            <rFont val="Calibri"/>
            <family val="2"/>
            <scheme val="minor"/>
          </rPr>
          <t>PPCLK_UCLK.SnapToDiscrete</t>
        </r>
      </text>
    </comment>
    <comment ref="J28" authorId="0" shapeId="0" xr:uid="{6EEDD6F7-B6A1-2E4D-B13D-E8C9895F2F77}">
      <text>
        <r>
          <rPr>
            <sz val="10"/>
            <color rgb="FF000000"/>
            <rFont val="Calibri"/>
            <family val="2"/>
            <scheme val="minor"/>
          </rPr>
          <t>PPCLK_UCLK.NumDiscreteLevels</t>
        </r>
      </text>
    </comment>
    <comment ref="K28" authorId="0" shapeId="0" xr:uid="{9AFED7B0-113D-1845-A2E2-0A88CDDDD119}">
      <text>
        <r>
          <rPr>
            <sz val="10"/>
            <color rgb="FF000000"/>
            <rFont val="Calibri"/>
            <family val="2"/>
            <scheme val="minor"/>
          </rPr>
          <t>PPCLK_UCLK.padding</t>
        </r>
      </text>
    </comment>
    <comment ref="S28" authorId="0" shapeId="0" xr:uid="{8673264C-51C3-AC4A-94C0-F110EAEEF514}">
      <text>
        <r>
          <rPr>
            <sz val="10"/>
            <color rgb="FF000000"/>
            <rFont val="Calibri"/>
            <family val="2"/>
            <scheme val="minor"/>
          </rPr>
          <t>PPCLK_UCLK.ConversionToAvfsClk</t>
        </r>
      </text>
    </comment>
    <comment ref="F29" authorId="0" shapeId="0" xr:uid="{1905643C-C5B3-F245-B4DC-CAB9CB1EB364}">
      <text>
        <r>
          <rPr>
            <sz val="10"/>
            <color rgb="FF000000"/>
            <rFont val="Calibri"/>
            <family val="2"/>
            <scheme val="minor"/>
          </rPr>
          <t>PPCLK_UCLK.SsCurve</t>
        </r>
      </text>
    </comment>
    <comment ref="G29" authorId="0" shapeId="0" xr:uid="{F8EEED35-8B4F-EC45-A5C3-025BCD289A39}">
      <text>
        <r>
          <rPr>
            <sz val="10"/>
            <color rgb="FF000000"/>
            <rFont val="Tahoma"/>
            <family val="2"/>
          </rPr>
          <t>PPCLK_DCEFCLK.VoltageMode</t>
        </r>
      </text>
    </comment>
    <comment ref="H29" authorId="0" shapeId="0" xr:uid="{B26D1446-E864-E24B-A51F-F100224D852E}">
      <text>
        <r>
          <rPr>
            <sz val="10"/>
            <color rgb="FF000000"/>
            <rFont val="Calibri"/>
            <family val="2"/>
            <scheme val="minor"/>
          </rPr>
          <t>PPLK_DCEFCLK.SnapToDiscrete</t>
        </r>
      </text>
    </comment>
    <comment ref="I29" authorId="0" shapeId="0" xr:uid="{B428A842-754B-8F4A-93F4-500968F85B77}">
      <text>
        <r>
          <rPr>
            <sz val="10"/>
            <color rgb="FF000000"/>
            <rFont val="Calibri"/>
            <family val="2"/>
            <scheme val="minor"/>
          </rPr>
          <t>PPLK_DCEFCLK.NumDiscreteLevels</t>
        </r>
      </text>
    </comment>
    <comment ref="J29" authorId="0" shapeId="0" xr:uid="{7C4F1E56-E8BF-2649-AB12-6653B55202E6}">
      <text>
        <r>
          <rPr>
            <sz val="10"/>
            <color rgb="FF000000"/>
            <rFont val="Calibri"/>
            <family val="2"/>
            <scheme val="minor"/>
          </rPr>
          <t>PPLK_DCEFCLK.padding</t>
        </r>
      </text>
    </comment>
    <comment ref="R29" authorId="0" shapeId="0" xr:uid="{6E9CC281-30B0-2242-B598-4F2941548F5F}">
      <text>
        <r>
          <rPr>
            <sz val="10"/>
            <color rgb="FF000000"/>
            <rFont val="Calibri"/>
            <family val="2"/>
            <scheme val="minor"/>
          </rPr>
          <t>PPLK_DCEFCLK.ConversionToAvfsClk</t>
        </r>
      </text>
    </comment>
    <comment ref="E30" authorId="0" shapeId="0" xr:uid="{BB4DDF9D-9356-0C4F-A47F-5CD38AA35758}">
      <text>
        <r>
          <rPr>
            <sz val="10"/>
            <color rgb="FF000000"/>
            <rFont val="Calibri"/>
            <family val="2"/>
            <scheme val="minor"/>
          </rPr>
          <t>PPLK_DCEFCLK.SsCurve</t>
        </r>
      </text>
    </comment>
    <comment ref="F30" authorId="0" shapeId="0" xr:uid="{CD7D85EF-1F9F-7E43-B015-33239A8F4168}">
      <text>
        <r>
          <rPr>
            <sz val="10"/>
            <color rgb="FF000000"/>
            <rFont val="Tahoma"/>
            <family val="2"/>
          </rPr>
          <t>PPCLK_DISPCLK.VoltageMode</t>
        </r>
      </text>
    </comment>
    <comment ref="G30" authorId="0" shapeId="0" xr:uid="{3D0C9A46-8804-B94F-A8CF-EA66E3B94017}">
      <text>
        <r>
          <rPr>
            <sz val="10"/>
            <color rgb="FF000000"/>
            <rFont val="Calibri"/>
            <family val="2"/>
            <scheme val="minor"/>
          </rPr>
          <t>PPCLK_DISPCLK.SnapToDiscrete</t>
        </r>
      </text>
    </comment>
    <comment ref="H30" authorId="0" shapeId="0" xr:uid="{C9D1B506-13AC-1646-BE80-C3931B4F0782}">
      <text>
        <r>
          <rPr>
            <sz val="10"/>
            <color rgb="FF000000"/>
            <rFont val="Calibri"/>
            <family val="2"/>
            <scheme val="minor"/>
          </rPr>
          <t>PPCLK_DISPCLK.NumDiscreteLevels</t>
        </r>
      </text>
    </comment>
    <comment ref="I30" authorId="0" shapeId="0" xr:uid="{90BFF86F-7F4C-644F-8F95-3A6FA6C11D1D}">
      <text>
        <r>
          <rPr>
            <sz val="10"/>
            <color rgb="FF000000"/>
            <rFont val="Calibri"/>
            <family val="2"/>
            <scheme val="minor"/>
          </rPr>
          <t>PPCLK_DISPCLK.padding</t>
        </r>
      </text>
    </comment>
    <comment ref="Q30" authorId="0" shapeId="0" xr:uid="{BA2F847A-78DE-284E-87DE-88B23F9F0264}">
      <text>
        <r>
          <rPr>
            <sz val="10"/>
            <color rgb="FF000000"/>
            <rFont val="Calibri"/>
            <family val="2"/>
            <scheme val="minor"/>
          </rPr>
          <t>PPCLK_DISPCLK.ConversionToAvfsClk</t>
        </r>
      </text>
    </comment>
    <comment ref="D31" authorId="0" shapeId="0" xr:uid="{831CAF49-259D-9545-A56A-18CBAD0AE4F8}">
      <text>
        <r>
          <rPr>
            <sz val="10"/>
            <color rgb="FF000000"/>
            <rFont val="Calibri"/>
            <family val="2"/>
            <scheme val="minor"/>
          </rPr>
          <t>PPCLK_DISPCLK.SsCurve</t>
        </r>
      </text>
    </comment>
    <comment ref="E31" authorId="0" shapeId="0" xr:uid="{79000F46-0AB0-9543-A370-BDB7243AB73F}">
      <text>
        <r>
          <rPr>
            <sz val="10"/>
            <color rgb="FF000000"/>
            <rFont val="Tahoma"/>
            <family val="2"/>
          </rPr>
          <t>PPCLK_PIXCLK.VoltageMode</t>
        </r>
      </text>
    </comment>
    <comment ref="F31" authorId="0" shapeId="0" xr:uid="{219064E7-4C29-6B42-A1C5-7A279E01D2D4}">
      <text>
        <r>
          <rPr>
            <sz val="10"/>
            <color rgb="FF000000"/>
            <rFont val="Calibri"/>
            <family val="2"/>
            <scheme val="minor"/>
          </rPr>
          <t>PPCLK_PIXCLK.SnapToDiscrete</t>
        </r>
      </text>
    </comment>
    <comment ref="G31" authorId="0" shapeId="0" xr:uid="{912071C0-9205-A544-859E-F5B865252BF7}">
      <text>
        <r>
          <rPr>
            <sz val="10"/>
            <color rgb="FF000000"/>
            <rFont val="Calibri"/>
            <family val="2"/>
            <scheme val="minor"/>
          </rPr>
          <t>PPCLK_PIXCLK.NumDiscreteLevels</t>
        </r>
      </text>
    </comment>
    <comment ref="H31" authorId="0" shapeId="0" xr:uid="{DF7C78AE-8493-584D-8544-ECE9B89B743A}">
      <text>
        <r>
          <rPr>
            <sz val="10"/>
            <color rgb="FF000000"/>
            <rFont val="Calibri"/>
            <family val="2"/>
            <scheme val="minor"/>
          </rPr>
          <t>PPCLK_PIXCLK.padding</t>
        </r>
      </text>
    </comment>
    <comment ref="P31" authorId="0" shapeId="0" xr:uid="{758F91F3-FBF1-8844-861A-712DE23963FF}">
      <text>
        <r>
          <rPr>
            <sz val="10"/>
            <color rgb="FF000000"/>
            <rFont val="Calibri"/>
            <family val="2"/>
            <scheme val="minor"/>
          </rPr>
          <t>PPCLK_PIXCLK.ConversionToAvfsClk</t>
        </r>
      </text>
    </comment>
    <comment ref="C32" authorId="0" shapeId="0" xr:uid="{751FAAEC-EAF4-F744-ACDF-FCAA6C45AA0D}">
      <text>
        <r>
          <rPr>
            <sz val="10"/>
            <color rgb="FF000000"/>
            <rFont val="Calibri"/>
            <family val="2"/>
            <scheme val="minor"/>
          </rPr>
          <t>PPCLK_PIXCLK.SsCurve</t>
        </r>
      </text>
    </comment>
    <comment ref="D32" authorId="0" shapeId="0" xr:uid="{C9333AA5-AD5C-6442-8FC8-5C88DCD8952C}">
      <text>
        <r>
          <rPr>
            <sz val="10"/>
            <color rgb="FF000000"/>
            <rFont val="Tahoma"/>
            <family val="2"/>
          </rPr>
          <t>PPCLK_PHYCLK.VoltageMode</t>
        </r>
      </text>
    </comment>
    <comment ref="E32" authorId="0" shapeId="0" xr:uid="{DCDD4180-C66B-7A4C-965B-4AEA599BA0B2}">
      <text>
        <r>
          <rPr>
            <sz val="10"/>
            <color rgb="FF000000"/>
            <rFont val="Calibri"/>
            <family val="2"/>
            <scheme val="minor"/>
          </rPr>
          <t>PPCLK_PHYCLK.SnapToDiscrete</t>
        </r>
      </text>
    </comment>
    <comment ref="F32" authorId="0" shapeId="0" xr:uid="{498B9921-1337-7F4A-B286-EB6442E0B36F}">
      <text>
        <r>
          <rPr>
            <sz val="10"/>
            <color rgb="FF000000"/>
            <rFont val="Calibri"/>
            <family val="2"/>
            <scheme val="minor"/>
          </rPr>
          <t>PPCLK_PHYCLK.NumDiscreteLevels</t>
        </r>
      </text>
    </comment>
    <comment ref="O32" authorId="0" shapeId="0" xr:uid="{EE37EF92-5B31-3546-BE15-7311CD3BAC6F}">
      <text>
        <r>
          <rPr>
            <sz val="10"/>
            <color rgb="FF000000"/>
            <rFont val="Calibri"/>
            <family val="2"/>
          </rPr>
          <t>PPCLK_PHYCLK.ConversionToAvfsClk</t>
        </r>
      </text>
    </comment>
    <comment ref="B33" authorId="0" shapeId="0" xr:uid="{5F96EE7C-C31B-2340-8AB6-DB30DE744D03}">
      <text>
        <r>
          <rPr>
            <sz val="10"/>
            <color rgb="FF000000"/>
            <rFont val="Calibri"/>
            <family val="2"/>
            <scheme val="minor"/>
          </rPr>
          <t>PPCLK_PHYCLK.SsCurve</t>
        </r>
      </text>
    </comment>
    <comment ref="C33" authorId="0" shapeId="0" xr:uid="{C7415932-429B-0840-9F2B-64FCEFF0FC5C}">
      <text>
        <r>
          <rPr>
            <sz val="10"/>
            <color rgb="FF000000"/>
            <rFont val="Tahoma"/>
            <family val="2"/>
          </rPr>
          <t>PPCLK_FCLK.VoltageMode</t>
        </r>
      </text>
    </comment>
    <comment ref="D33" authorId="0" shapeId="0" xr:uid="{8961BAF6-3DC6-564D-B4B0-6A0AF08CD6A1}">
      <text>
        <r>
          <rPr>
            <sz val="10"/>
            <color rgb="FF000000"/>
            <rFont val="Calibri"/>
            <family val="2"/>
          </rPr>
          <t>PPCLK_FCLK.SnapToDIscrete</t>
        </r>
      </text>
    </comment>
    <comment ref="E33" authorId="0" shapeId="0" xr:uid="{3DF1B42F-3AE4-5E42-A2F9-39F8DCB9EA1C}">
      <text>
        <r>
          <rPr>
            <sz val="10"/>
            <color rgb="FF000000"/>
            <rFont val="Calibri"/>
            <family val="2"/>
          </rPr>
          <t>PPCLK_FCLK.NumDiscreteLevels</t>
        </r>
      </text>
    </comment>
    <comment ref="N33" authorId="0" shapeId="0" xr:uid="{E6A4C714-165A-3742-83BB-56049C8649FC}">
      <text>
        <r>
          <rPr>
            <sz val="10"/>
            <color rgb="FF000000"/>
            <rFont val="Calibri"/>
            <family val="2"/>
          </rPr>
          <t>PPCLK_FCLK.ConversionToAvfsClk</t>
        </r>
      </text>
    </comment>
    <comment ref="A34" authorId="0" shapeId="0" xr:uid="{F3354F8B-27BA-2047-B8AF-708F5CFFDEFE}">
      <text>
        <r>
          <rPr>
            <sz val="10"/>
            <color rgb="FF000000"/>
            <rFont val="Calibri"/>
            <family val="2"/>
          </rPr>
          <t>PPCLK_FCLK.SsCurve</t>
        </r>
      </text>
    </comment>
    <comment ref="H35" authorId="0" shapeId="0" xr:uid="{033EDACD-43D6-BA44-AF04-293671F37963}">
      <text>
        <r>
          <rPr>
            <sz val="10"/>
            <color rgb="FF000000"/>
            <rFont val="Tahoma"/>
            <family val="2"/>
          </rPr>
          <t>FreqTableGfx (16)</t>
        </r>
      </text>
    </comment>
    <comment ref="X35" authorId="0" shapeId="0" xr:uid="{5625DCBD-0F7A-3F46-BB04-D81717142308}">
      <text>
        <r>
          <rPr>
            <sz val="10"/>
            <color rgb="FF000000"/>
            <rFont val="Tahoma"/>
            <family val="2"/>
          </rPr>
          <t>FreqTableVclk (8)</t>
        </r>
      </text>
    </comment>
    <comment ref="O36" authorId="0" shapeId="0" xr:uid="{A7DF79DA-B4FA-EF46-A262-9D464898809E}">
      <text>
        <r>
          <rPr>
            <sz val="10"/>
            <color rgb="FF000000"/>
            <rFont val="Tahoma"/>
            <family val="2"/>
          </rPr>
          <t>FreqTableDclk (8)</t>
        </r>
      </text>
    </comment>
    <comment ref="F37" authorId="0" shapeId="0" xr:uid="{840D96A5-558A-FD43-8697-EB8455E8A20C}">
      <text>
        <r>
          <rPr>
            <sz val="10"/>
            <color rgb="FF000000"/>
            <rFont val="Tahoma"/>
            <family val="2"/>
          </rPr>
          <t>FreqTableEclk (8)</t>
        </r>
      </text>
    </comment>
    <comment ref="V37" authorId="0" shapeId="0" xr:uid="{FCE3FE3F-B68B-BC4A-9345-B85944340916}">
      <text>
        <r>
          <rPr>
            <sz val="10"/>
            <color rgb="FF000000"/>
            <rFont val="Tahoma"/>
            <family val="2"/>
          </rPr>
          <t>FreqTableSocclk (8)</t>
        </r>
      </text>
    </comment>
    <comment ref="E38" authorId="0" shapeId="0" xr:uid="{A04B31F0-1906-394E-B1C0-54AE24B66952}">
      <text>
        <r>
          <rPr>
            <sz val="10"/>
            <color rgb="FF000000"/>
            <rFont val="Tahoma"/>
            <family val="2"/>
          </rPr>
          <t>FreqTableUclk (4)</t>
        </r>
      </text>
    </comment>
    <comment ref="U38" authorId="0" shapeId="0" xr:uid="{52042790-E9E5-F944-89C6-0AD2EF4C3CE6}">
      <text>
        <r>
          <rPr>
            <sz val="10"/>
            <color rgb="FF000000"/>
            <rFont val="Tahoma"/>
            <family val="2"/>
          </rPr>
          <t>FreqTableFclk (8)</t>
        </r>
      </text>
    </comment>
    <comment ref="L39" authorId="0" shapeId="0" xr:uid="{F632750D-14CA-0449-AC90-2EB356318426}">
      <text>
        <r>
          <rPr>
            <sz val="10"/>
            <color rgb="FF000000"/>
            <rFont val="Tahoma"/>
            <family val="2"/>
          </rPr>
          <t>FreqTableDcefclk (8)</t>
        </r>
      </text>
    </comment>
    <comment ref="C40" authorId="0" shapeId="0" xr:uid="{ED48F51B-34E9-4A49-AEA1-7F587161A8A7}">
      <text>
        <r>
          <rPr>
            <sz val="10"/>
            <color rgb="FF000000"/>
            <rFont val="Tahoma"/>
            <family val="2"/>
          </rPr>
          <t>FreqTableDispclk (8)</t>
        </r>
      </text>
    </comment>
    <comment ref="S40" authorId="0" shapeId="0" xr:uid="{CB05FB66-B8A3-AC47-A82F-D14045EB1C89}">
      <text>
        <r>
          <rPr>
            <sz val="10"/>
            <color rgb="FF000000"/>
            <rFont val="Tahoma"/>
            <family val="2"/>
          </rPr>
          <t>FreqTablePixclk (8)</t>
        </r>
      </text>
    </comment>
    <comment ref="J41" authorId="0" shapeId="0" xr:uid="{0B37239C-7744-B143-9187-8C5A230C82FE}">
      <text>
        <r>
          <rPr>
            <sz val="10"/>
            <color rgb="FF000000"/>
            <rFont val="Tahoma"/>
            <family val="2"/>
          </rPr>
          <t>FreqTablePhyclk (8)</t>
        </r>
      </text>
    </comment>
    <comment ref="G42" authorId="0" shapeId="0" xr:uid="{90EB1353-6DC5-4A4F-B69A-C8F7DDEEEB0D}">
      <text>
        <r>
          <rPr>
            <sz val="10"/>
            <color rgb="FF000000"/>
            <rFont val="Tahoma"/>
            <family val="2"/>
          </rPr>
          <t>DcModeMaxFreq (11)</t>
        </r>
      </text>
    </comment>
    <comment ref="I42" authorId="0" shapeId="0" xr:uid="{56859966-6352-B544-9E52-CFC73B20E0AC}">
      <text>
        <r>
          <rPr>
            <sz val="10"/>
            <color rgb="FF000000"/>
            <rFont val="Tahoma"/>
            <family val="2"/>
          </rPr>
          <t>Padding8_Clks</t>
        </r>
      </text>
    </comment>
    <comment ref="M42" authorId="0" shapeId="0" xr:uid="{96815B32-4889-274F-985D-3653B9102F83}">
      <text>
        <r>
          <rPr>
            <sz val="10"/>
            <color rgb="FF000000"/>
            <rFont val="Tahoma"/>
            <family val="2"/>
          </rPr>
          <t>Mp0clkFreq (2)</t>
        </r>
      </text>
    </comment>
    <comment ref="Q42" authorId="0" shapeId="0" xr:uid="{2B899DE5-12B2-3A47-B70D-D6657FB7392A}">
      <text>
        <r>
          <rPr>
            <sz val="10"/>
            <color rgb="FF000000"/>
            <rFont val="Tahoma"/>
            <family val="2"/>
          </rPr>
          <t>Mp0DpmVoltage (2)</t>
        </r>
      </text>
    </comment>
    <comment ref="S42" authorId="0" shapeId="0" xr:uid="{794B355B-6392-054A-9CB5-1898E98E1634}">
      <text>
        <r>
          <rPr>
            <sz val="10"/>
            <color rgb="FF000000"/>
            <rFont val="Tahoma"/>
            <family val="2"/>
          </rPr>
          <t>GfxclkFidle</t>
        </r>
      </text>
    </comment>
    <comment ref="U42" authorId="0" shapeId="0" xr:uid="{C4304CBD-926B-3E47-BE9E-237F65E9E3B4}">
      <text>
        <r>
          <rPr>
            <sz val="10"/>
            <color rgb="FF000000"/>
            <rFont val="Tahoma"/>
            <family val="2"/>
          </rPr>
          <t>GfxclkSlewRate</t>
        </r>
      </text>
    </comment>
    <comment ref="W42" authorId="0" shapeId="0" xr:uid="{FDEF60D4-86AE-B741-B22E-ED51A37C08CC}">
      <text>
        <r>
          <rPr>
            <sz val="10"/>
            <color rgb="FF000000"/>
            <rFont val="Tahoma"/>
            <family val="2"/>
          </rPr>
          <t>CksEnableFreq</t>
        </r>
      </text>
    </comment>
    <comment ref="Y42" authorId="0" shapeId="0" xr:uid="{949E26D4-E4DA-4648-9AA6-BEB8BD36A511}">
      <text>
        <r>
          <rPr>
            <sz val="10"/>
            <color rgb="FF000000"/>
            <rFont val="Tahoma"/>
            <family val="2"/>
          </rPr>
          <t>Padding789</t>
        </r>
      </text>
    </comment>
    <comment ref="L43" authorId="0" shapeId="0" xr:uid="{7BA7A6B4-64BD-3548-A6B9-DB7E59D8505D}">
      <text>
        <r>
          <rPr>
            <sz val="10"/>
            <color rgb="FF000000"/>
            <rFont val="Tahoma"/>
            <family val="2"/>
          </rPr>
          <t>QuadraticInt_t CksVoltageOffset</t>
        </r>
      </text>
    </comment>
    <comment ref="P43" authorId="0" shapeId="0" xr:uid="{77D0290F-3F3A-584E-AC65-AB50DD4F8BF9}">
      <text>
        <r>
          <rPr>
            <sz val="10"/>
            <color rgb="FF000000"/>
            <rFont val="Tahoma"/>
            <family val="2"/>
          </rPr>
          <t>Padding567 (4)</t>
        </r>
      </text>
    </comment>
    <comment ref="R43" authorId="0" shapeId="0" xr:uid="{4447E7E5-1D7A-1046-97A4-A74F2BE711C6}">
      <text>
        <r>
          <rPr>
            <sz val="10"/>
            <color rgb="FF000000"/>
            <rFont val="Tahoma"/>
            <family val="2"/>
          </rPr>
          <t>GfxclkDsMaxFreq</t>
        </r>
      </text>
    </comment>
    <comment ref="S43" authorId="0" shapeId="0" xr:uid="{7F26F96B-FDFE-9344-B681-7ACF5B882256}">
      <text>
        <r>
          <rPr>
            <sz val="10"/>
            <color rgb="FF000000"/>
            <rFont val="Tahoma"/>
            <family val="2"/>
          </rPr>
          <t>GfxclkSource</t>
        </r>
      </text>
    </comment>
    <comment ref="T43" authorId="0" shapeId="0" xr:uid="{9FF0DC9F-F51D-EF40-BA0E-BF931B93E8EC}">
      <text>
        <r>
          <rPr>
            <sz val="10"/>
            <color rgb="FF000000"/>
            <rFont val="Tahoma"/>
            <family val="2"/>
          </rPr>
          <t>Padding456</t>
        </r>
      </text>
    </comment>
    <comment ref="U43" authorId="0" shapeId="0" xr:uid="{096DC0DA-39BE-C34F-96DC-7E36D07FF25F}">
      <text>
        <r>
          <rPr>
            <sz val="10"/>
            <color rgb="FF000000"/>
            <rFont val="Tahoma"/>
            <family val="2"/>
          </rPr>
          <t>LowestUclkReservedForUlv</t>
        </r>
      </text>
    </comment>
    <comment ref="X43" authorId="0" shapeId="0" xr:uid="{8E7BEC3C-38C7-CE46-8B70-053AC69CB9D0}">
      <text>
        <r>
          <rPr>
            <sz val="10"/>
            <color rgb="FF000000"/>
            <rFont val="Tahoma"/>
            <family val="2"/>
          </rPr>
          <t>Padding8_Uclk (3)</t>
        </r>
      </text>
    </comment>
    <comment ref="A44" authorId="0" shapeId="0" xr:uid="{35D914CE-51EC-9341-9A82-0E611981B5AD}">
      <text>
        <r>
          <rPr>
            <sz val="10"/>
            <color rgb="FF000000"/>
            <rFont val="Tahoma"/>
            <family val="2"/>
          </rPr>
          <t>PcieGenSpeed (NUM_LINK_LEVELS 2)</t>
        </r>
      </text>
    </comment>
    <comment ref="C44" authorId="0" shapeId="0" xr:uid="{C89BBF3C-CF66-E84B-8FA6-D8982810DC97}">
      <text>
        <r>
          <rPr>
            <sz val="10"/>
            <color rgb="FF000000"/>
            <rFont val="Tahoma"/>
            <family val="2"/>
          </rPr>
          <t>PcieLaneCount (NUM_LINK_LEVELS 2)</t>
        </r>
      </text>
    </comment>
    <comment ref="G44" authorId="0" shapeId="0" xr:uid="{541D93BC-23E8-274F-A9D6-7D1174076745}">
      <text>
        <r>
          <rPr>
            <sz val="10"/>
            <color rgb="FF000000"/>
            <rFont val="Tahoma"/>
            <family val="2"/>
          </rPr>
          <t>LclkFreq (NUM_LINK_LEVELS 2)</t>
        </r>
      </text>
    </comment>
    <comment ref="I44" authorId="0" shapeId="0" xr:uid="{F44FD2F7-A5D4-364E-B094-3D3AE443E2F8}">
      <text>
        <r>
          <rPr>
            <sz val="10"/>
            <color rgb="FF000000"/>
            <rFont val="Tahoma"/>
            <family val="2"/>
          </rPr>
          <t>EnableTdpm</t>
        </r>
      </text>
    </comment>
    <comment ref="K44" authorId="0" shapeId="0" xr:uid="{4742BB22-8505-FE4F-8188-C41CFEB83D3D}">
      <text>
        <r>
          <rPr>
            <sz val="10"/>
            <color rgb="FF000000"/>
            <rFont val="Tahoma"/>
            <family val="2"/>
          </rPr>
          <t>TdpmHighHystTemperature</t>
        </r>
      </text>
    </comment>
    <comment ref="M44" authorId="0" shapeId="0" xr:uid="{613C2A9D-3E08-154D-B23F-34356093AE67}">
      <text>
        <r>
          <rPr>
            <sz val="10"/>
            <color rgb="FF000000"/>
            <rFont val="Tahoma"/>
            <family val="2"/>
          </rPr>
          <t>TdpmLowHystTemperature</t>
        </r>
      </text>
    </comment>
    <comment ref="O44" authorId="0" shapeId="0" xr:uid="{5DFEB668-32F6-2542-B9A0-505A528979A6}">
      <text>
        <r>
          <rPr>
            <sz val="10"/>
            <color rgb="FF000000"/>
            <rFont val="Tahoma"/>
            <family val="2"/>
          </rPr>
          <t>GfxclkFreqHighTempLimit</t>
        </r>
      </text>
    </comment>
    <comment ref="Q44" authorId="0" shapeId="0" xr:uid="{1D46A139-A5EC-9C47-863D-3958A7C6348E}">
      <text>
        <r>
          <rPr>
            <sz val="10"/>
            <color rgb="FF000000"/>
            <rFont val="Tahoma"/>
            <family val="2"/>
          </rPr>
          <t>FanStopTemp</t>
        </r>
      </text>
    </comment>
    <comment ref="S44" authorId="0" shapeId="0" xr:uid="{5688975E-F60B-A341-BF44-D9BA6D283A36}">
      <text>
        <r>
          <rPr>
            <sz val="10"/>
            <color rgb="FF000000"/>
            <rFont val="Tahoma"/>
            <family val="2"/>
          </rPr>
          <t>FanStartTemp</t>
        </r>
      </text>
    </comment>
    <comment ref="U44" authorId="0" shapeId="0" xr:uid="{0E7B11AA-F987-E949-BD13-439C2ECA336A}">
      <text>
        <r>
          <rPr>
            <sz val="10"/>
            <color rgb="FF000000"/>
            <rFont val="Tahoma"/>
            <family val="2"/>
          </rPr>
          <t xml:space="preserve">FanGainEdge
</t>
        </r>
      </text>
    </comment>
    <comment ref="W44" authorId="0" shapeId="0" xr:uid="{07D22E6E-9EF2-4546-B30A-17E904659498}">
      <text>
        <r>
          <rPr>
            <sz val="10"/>
            <color rgb="FF000000"/>
            <rFont val="Tahoma"/>
            <family val="2"/>
          </rPr>
          <t>FanGainHotspot</t>
        </r>
      </text>
    </comment>
    <comment ref="Y44" authorId="0" shapeId="0" xr:uid="{BF3689B1-8A86-8A4F-AAB7-2BEFF299C3B2}">
      <text>
        <r>
          <rPr>
            <sz val="10"/>
            <color rgb="FF000000"/>
            <rFont val="Tahoma"/>
            <family val="2"/>
          </rPr>
          <t>FanGainLiquid</t>
        </r>
      </text>
    </comment>
    <comment ref="B45" authorId="0" shapeId="0" xr:uid="{C4970A70-898D-BC40-B385-EFA43F928387}">
      <text>
        <r>
          <rPr>
            <sz val="10"/>
            <color rgb="FF000000"/>
            <rFont val="Tahoma"/>
            <family val="2"/>
          </rPr>
          <t>FanGainVrGfx</t>
        </r>
      </text>
    </comment>
    <comment ref="D45" authorId="0" shapeId="0" xr:uid="{BDA9D69C-E7B4-514A-BE23-85C6EB8916D3}">
      <text>
        <r>
          <rPr>
            <sz val="10"/>
            <color rgb="FF000000"/>
            <rFont val="Tahoma"/>
            <family val="2"/>
          </rPr>
          <t>FanGainVrSoc</t>
        </r>
      </text>
    </comment>
    <comment ref="F45" authorId="0" shapeId="0" xr:uid="{AF0F6626-63EB-4848-B113-2A6E61D236D0}">
      <text>
        <r>
          <rPr>
            <sz val="10"/>
            <color rgb="FF000000"/>
            <rFont val="Tahoma"/>
            <family val="2"/>
          </rPr>
          <t>FanGainPlx</t>
        </r>
      </text>
    </comment>
    <comment ref="H45" authorId="0" shapeId="0" xr:uid="{9A24012E-8B8E-BD4F-8478-480D630AD750}">
      <text>
        <r>
          <rPr>
            <sz val="10"/>
            <color rgb="FF000000"/>
            <rFont val="Tahoma"/>
            <family val="2"/>
          </rPr>
          <t>FanGainHbm</t>
        </r>
      </text>
    </comment>
    <comment ref="J45" authorId="0" shapeId="0" xr:uid="{52259274-EC64-944E-9991-81D7C101205D}">
      <text>
        <r>
          <rPr>
            <sz val="10"/>
            <color rgb="FF000000"/>
            <rFont val="Tahoma"/>
            <family val="2"/>
          </rPr>
          <t>FanPwmMin</t>
        </r>
      </text>
    </comment>
    <comment ref="L45" authorId="0" shapeId="0" xr:uid="{6D183DD8-E0A8-1147-B111-1AC15257C099}">
      <text>
        <r>
          <rPr>
            <sz val="10"/>
            <color rgb="FF000000"/>
            <rFont val="Tahoma"/>
            <family val="2"/>
          </rPr>
          <t>FanAccousticLimitRpm</t>
        </r>
      </text>
    </comment>
    <comment ref="N45" authorId="0" shapeId="0" xr:uid="{4DE1AB61-BDF1-ED4C-8589-71F4B8E1EA32}">
      <text>
        <r>
          <rPr>
            <sz val="10"/>
            <color rgb="FF000000"/>
            <rFont val="Tahoma"/>
            <family val="2"/>
          </rPr>
          <t>FanThrottlingRpm</t>
        </r>
      </text>
    </comment>
    <comment ref="P45" authorId="0" shapeId="0" xr:uid="{2BC9E0D3-E129-6B4D-9AB6-4AEA54A5113E}">
      <text>
        <r>
          <rPr>
            <sz val="10"/>
            <color rgb="FF000000"/>
            <rFont val="Tahoma"/>
            <family val="2"/>
          </rPr>
          <t>FanMaximumRpm</t>
        </r>
      </text>
    </comment>
    <comment ref="R45" authorId="0" shapeId="0" xr:uid="{984DFD1F-11B7-004F-AF93-8F1D507119C4}">
      <text>
        <r>
          <rPr>
            <sz val="10"/>
            <color rgb="FF000000"/>
            <rFont val="Tahoma"/>
            <family val="2"/>
          </rPr>
          <t>FanTargetTemperature</t>
        </r>
      </text>
    </comment>
    <comment ref="T45" authorId="0" shapeId="0" xr:uid="{E62C5D17-2F22-5E4C-BB4F-A402A2F4BEBA}">
      <text>
        <r>
          <rPr>
            <sz val="10"/>
            <color rgb="FF000000"/>
            <rFont val="Tahoma"/>
            <family val="2"/>
          </rPr>
          <t>FanTargetGfxclk</t>
        </r>
      </text>
    </comment>
    <comment ref="U45" authorId="0" shapeId="0" xr:uid="{C38051AD-4923-4543-B8B5-3F0098AB59FA}">
      <text>
        <r>
          <rPr>
            <sz val="10"/>
            <color rgb="FF000000"/>
            <rFont val="Tahoma"/>
            <family val="2"/>
          </rPr>
          <t>FanZeroRpmEnable</t>
        </r>
      </text>
    </comment>
    <comment ref="V45" authorId="0" shapeId="0" xr:uid="{06236420-2029-F145-ACE5-8BAEA4BFA894}">
      <text>
        <r>
          <rPr>
            <sz val="10"/>
            <color rgb="FF000000"/>
            <rFont val="Tahoma"/>
            <family val="2"/>
          </rPr>
          <t>FanTachEdgePerRev</t>
        </r>
      </text>
    </comment>
    <comment ref="X45" authorId="0" shapeId="0" xr:uid="{1A7E932F-9FE9-8349-9C76-8566B1E45027}">
      <text>
        <r>
          <rPr>
            <sz val="10"/>
            <color rgb="FF000000"/>
            <rFont val="Tahoma"/>
            <family val="2"/>
          </rPr>
          <t>FuzzyFan_ErrorSetDelta</t>
        </r>
      </text>
    </comment>
    <comment ref="A46" authorId="0" shapeId="0" xr:uid="{9DC23D85-D5EA-BD49-8601-6C8FAAE1AABE}">
      <text>
        <r>
          <rPr>
            <sz val="10"/>
            <color rgb="FF000000"/>
            <rFont val="Tahoma"/>
            <family val="2"/>
          </rPr>
          <t>FuzzyFan_ErrorRateSetDelta</t>
        </r>
      </text>
    </comment>
    <comment ref="C46" authorId="0" shapeId="0" xr:uid="{63FF6ED7-FD34-6840-A965-A0A115C5C424}">
      <text>
        <r>
          <rPr>
            <sz val="10"/>
            <color rgb="FF000000"/>
            <rFont val="Tahoma"/>
            <family val="2"/>
          </rPr>
          <t>FuzzyFan_PwmSetDelta</t>
        </r>
      </text>
    </comment>
    <comment ref="E46" authorId="0" shapeId="0" xr:uid="{50766E66-70A3-5540-ADDF-2AB3235693BD}">
      <text>
        <r>
          <rPr>
            <sz val="10"/>
            <color rgb="FF000000"/>
            <rFont val="Tahoma"/>
            <family val="2"/>
          </rPr>
          <t>FuzzyFan_Reserved</t>
        </r>
      </text>
    </comment>
    <comment ref="G46" authorId="0" shapeId="0" xr:uid="{1F0D6BE7-BBA7-E84B-B2DC-B790A69A2B07}">
      <text>
        <r>
          <rPr>
            <sz val="10"/>
            <color rgb="FF000000"/>
            <rFont val="Tahoma"/>
            <family val="2"/>
          </rPr>
          <t>OverrideAvfsGb (AVFS_VOLTAGE_COUNT 2)</t>
        </r>
      </text>
    </comment>
    <comment ref="I46" authorId="0" shapeId="0" xr:uid="{F146B4DB-99A2-FD46-83D8-DA75E947FC45}">
      <text>
        <r>
          <rPr>
            <sz val="10"/>
            <color rgb="FF000000"/>
            <rFont val="Tahoma"/>
            <family val="2"/>
          </rPr>
          <t>Padding8_Avfs (2)</t>
        </r>
      </text>
    </comment>
    <comment ref="H47" authorId="0" shapeId="0" xr:uid="{03E6E6E2-EA7C-3C4E-871F-35044EF43AEA}">
      <text>
        <r>
          <rPr>
            <sz val="10"/>
            <color rgb="FF000000"/>
            <rFont val="Tahoma"/>
            <family val="2"/>
          </rPr>
          <t>qAvfsGb (AVFS_VOLTAGE_COUNT 2)</t>
        </r>
      </text>
    </comment>
    <comment ref="T47" authorId="0" shapeId="0" xr:uid="{1E1BCE31-C5B6-1048-894A-7E2AD4A0B916}">
      <text>
        <r>
          <rPr>
            <sz val="10"/>
            <color rgb="FF000000"/>
            <rFont val="Tahoma"/>
            <family val="2"/>
          </rPr>
          <t>dBtcGfxCksOn</t>
        </r>
      </text>
    </comment>
    <comment ref="G48" authorId="0" shapeId="0" xr:uid="{732711F8-E00D-B94F-A09E-A2F0C6671B26}">
      <text>
        <r>
          <rPr>
            <sz val="10"/>
            <color rgb="FF000000"/>
            <rFont val="Tahoma"/>
            <family val="2"/>
          </rPr>
          <t>dBtcGbGfxCksOff</t>
        </r>
      </text>
    </comment>
    <comment ref="S48" authorId="0" shapeId="0" xr:uid="{740F27E5-E297-6742-9DEF-F97A1DF9EC2C}">
      <text>
        <r>
          <rPr>
            <sz val="10"/>
            <color rgb="FF000000"/>
            <rFont val="Tahoma"/>
            <family val="2"/>
          </rPr>
          <t>dBtcGfxAfll</t>
        </r>
      </text>
    </comment>
    <comment ref="F49" authorId="0" shapeId="0" xr:uid="{3FEA3C22-4246-9644-A8E1-9CC505FC57D3}">
      <text>
        <r>
          <rPr>
            <sz val="10"/>
            <color rgb="FF000000"/>
            <rFont val="Tahoma"/>
            <family val="2"/>
          </rPr>
          <t>dBtcGbSoc</t>
        </r>
      </text>
    </comment>
    <comment ref="V49" authorId="0" shapeId="0" xr:uid="{BC443210-7114-0C4E-ABC6-65E4D5342530}">
      <text>
        <r>
          <rPr>
            <sz val="10"/>
            <color rgb="FF000000"/>
            <rFont val="Tahoma"/>
            <family val="2"/>
          </rPr>
          <t>qAgingGb (AVFS_VOLTAGE_COUNT 2)</t>
        </r>
      </text>
    </comment>
    <comment ref="U50" authorId="0" shapeId="0" xr:uid="{BD6D9E98-35CB-0A4F-86FF-C33ED8487554}">
      <text>
        <r>
          <rPr>
            <sz val="10"/>
            <color rgb="FF000000"/>
            <rFont val="Calibri"/>
            <family val="2"/>
          </rPr>
          <t xml:space="preserve">qStaticVoltageOffset
</t>
        </r>
      </text>
    </comment>
    <comment ref="Y50" authorId="0" shapeId="0" xr:uid="{618B443D-07EA-E14C-9D26-7B5930111F3E}">
      <text>
        <r>
          <rPr>
            <sz val="10"/>
            <color rgb="FF000000"/>
            <rFont val="Tahoma"/>
            <family val="2"/>
          </rPr>
          <t>DcTol</t>
        </r>
      </text>
    </comment>
    <comment ref="B51" authorId="0" shapeId="0" xr:uid="{7193144C-E524-6549-87E6-F4567813067F}">
      <text>
        <r>
          <rPr>
            <sz val="10"/>
            <color rgb="FF000000"/>
            <rFont val="Tahoma"/>
            <family val="2"/>
          </rPr>
          <t>DcBtcEnabled</t>
        </r>
      </text>
    </comment>
    <comment ref="D51" authorId="0" shapeId="0" xr:uid="{B306C5FB-76A7-BD46-99E8-AD11AA911A95}">
      <text>
        <r>
          <rPr>
            <sz val="10"/>
            <color rgb="FF000000"/>
            <rFont val="Tahoma"/>
            <family val="2"/>
          </rPr>
          <t>Padding8_GfxBtc</t>
        </r>
      </text>
    </comment>
    <comment ref="H51" authorId="0" shapeId="0" xr:uid="{9AA55E8A-F5E9-EF41-B532-1BABBFA0BC33}">
      <text>
        <r>
          <rPr>
            <sz val="10"/>
            <color rgb="FF000000"/>
            <rFont val="Tahoma"/>
            <family val="2"/>
          </rPr>
          <t>DcBtcMin</t>
        </r>
      </text>
    </comment>
    <comment ref="L51" authorId="0" shapeId="0" xr:uid="{1F6B5079-7D77-E747-8E15-148EAF823618}">
      <text>
        <r>
          <rPr>
            <sz val="10"/>
            <color rgb="FF000000"/>
            <rFont val="Tahoma"/>
            <family val="2"/>
          </rPr>
          <t>DcBtcMax</t>
        </r>
      </text>
    </comment>
    <comment ref="N51" authorId="0" shapeId="0" xr:uid="{099B7CED-CFE9-2F4B-8060-E49B666AEFA3}">
      <text>
        <r>
          <rPr>
            <sz val="10"/>
            <color rgb="FF000000"/>
            <rFont val="Tahoma"/>
            <family val="2"/>
          </rPr>
          <t>XgmiLinkSpeed</t>
        </r>
      </text>
    </comment>
    <comment ref="P51" authorId="0" shapeId="0" xr:uid="{D5232C83-B382-F348-8A1E-603FEDF2E291}">
      <text>
        <r>
          <rPr>
            <sz val="10"/>
            <color rgb="FF000000"/>
            <rFont val="Tahoma"/>
            <family val="2"/>
          </rPr>
          <t>XgmiLinkWidth</t>
        </r>
      </text>
    </comment>
    <comment ref="T51" authorId="0" shapeId="0" xr:uid="{A7520BF0-D7A2-EC4D-932E-2EDF687B1771}">
      <text>
        <r>
          <rPr>
            <sz val="10"/>
            <color rgb="FF000000"/>
            <rFont val="Calibri"/>
            <family val="2"/>
            <scheme val="minor"/>
          </rPr>
          <t>XgmiFclkFreq</t>
        </r>
        <r>
          <rPr>
            <sz val="10"/>
            <color rgb="FF000000"/>
            <rFont val="Calibri"/>
            <family val="2"/>
            <scheme val="minor"/>
          </rPr>
          <t xml:space="preserve">
</t>
        </r>
      </text>
    </comment>
    <comment ref="X51" authorId="0" shapeId="0" xr:uid="{9744262E-00B5-7A4A-977B-03C841AB4A8B}">
      <text>
        <r>
          <rPr>
            <sz val="10"/>
            <color rgb="FF000000"/>
            <rFont val="Tahoma"/>
            <family val="2"/>
          </rPr>
          <t>XgmiUclkFreq</t>
        </r>
      </text>
    </comment>
    <comment ref="C52" authorId="0" shapeId="0" xr:uid="{496324BA-492C-FF41-B407-B4A2B2C0669F}">
      <text>
        <r>
          <rPr>
            <sz val="10"/>
            <color rgb="FF000000"/>
            <rFont val="Tahoma"/>
            <family val="2"/>
          </rPr>
          <t>XgmiSocclkFreq</t>
        </r>
      </text>
    </comment>
    <comment ref="G52" authorId="0" shapeId="0" xr:uid="{FF38A570-9CCA-1244-85E8-6B288EB3A6FF}">
      <text>
        <r>
          <rPr>
            <sz val="10"/>
            <color rgb="FF000000"/>
            <rFont val="Tahoma"/>
            <family val="2"/>
          </rPr>
          <t>XgmiSocVoltage</t>
        </r>
      </text>
    </comment>
    <comment ref="K52" authorId="0" shapeId="0" xr:uid="{15CACE4C-5523-074E-9D41-7CE2C8F9D61C}">
      <text>
        <r>
          <rPr>
            <sz val="10"/>
            <color rgb="FF000000"/>
            <rFont val="Tahoma"/>
            <family val="2"/>
          </rPr>
          <t>DebugOverrides</t>
        </r>
      </text>
    </comment>
    <comment ref="W52" authorId="0" shapeId="0" xr:uid="{4C01D790-E00A-C34B-ACB8-7393BC5B495F}">
      <text>
        <r>
          <rPr>
            <sz val="10"/>
            <color rgb="FF000000"/>
            <rFont val="Calibri"/>
            <family val="2"/>
          </rPr>
          <t xml:space="preserve">ReservedEquation0
</t>
        </r>
      </text>
    </comment>
    <comment ref="J53" authorId="0" shapeId="0" xr:uid="{021B2314-1D92-9141-8C33-4B4A5FAC4728}">
      <text>
        <r>
          <rPr>
            <sz val="10"/>
            <color rgb="FF000000"/>
            <rFont val="Tahoma"/>
            <family val="2"/>
          </rPr>
          <t>ReservedEquation1</t>
        </r>
      </text>
    </comment>
    <comment ref="V53" authorId="0" shapeId="0" xr:uid="{BB3C92AA-B574-264D-89E2-0B01AF2A898E}">
      <text>
        <r>
          <rPr>
            <sz val="10"/>
            <color rgb="FF000000"/>
            <rFont val="Tahoma"/>
            <family val="2"/>
          </rPr>
          <t>ReservedEquation2</t>
        </r>
      </text>
    </comment>
    <comment ref="I54" authorId="0" shapeId="0" xr:uid="{92F7CF57-3BDE-D543-835E-450739A36831}">
      <text>
        <r>
          <rPr>
            <sz val="10"/>
            <color rgb="FF000000"/>
            <rFont val="Tahoma"/>
            <family val="2"/>
          </rPr>
          <t xml:space="preserve">ReservedEquation3
</t>
        </r>
      </text>
    </comment>
    <comment ref="K54" authorId="0" shapeId="0" xr:uid="{57A39E78-8391-FD42-BDE5-8CE31411AB7D}">
      <text>
        <r>
          <rPr>
            <sz val="10"/>
            <color rgb="FF000000"/>
            <rFont val="Tahoma"/>
            <family val="2"/>
          </rPr>
          <t xml:space="preserve">MinVoltageUlvGfx
</t>
        </r>
      </text>
    </comment>
    <comment ref="M54" authorId="0" shapeId="0" xr:uid="{9A5AD541-4B5C-1E4B-BFE7-6D516DBF4179}">
      <text>
        <r>
          <rPr>
            <sz val="10"/>
            <color rgb="FF000000"/>
            <rFont val="Tahoma"/>
            <family val="2"/>
          </rPr>
          <t>MinVoltageUlvSoc</t>
        </r>
      </text>
    </comment>
    <comment ref="O54" authorId="0" shapeId="0" xr:uid="{FA4D4D5A-F223-994C-8F7E-4B0034BBB070}">
      <text>
        <r>
          <rPr>
            <sz val="10"/>
            <color rgb="FF000000"/>
            <rFont val="Tahoma"/>
            <family val="2"/>
          </rPr>
          <t>MGpuFanBoostLimitRpm</t>
        </r>
      </text>
    </comment>
    <comment ref="Q54" authorId="0" shapeId="0" xr:uid="{5B0938BF-6402-2D47-B80A-017A70C29F15}">
      <text>
        <r>
          <rPr>
            <sz val="10"/>
            <color rgb="FF000000"/>
            <rFont val="Tahoma"/>
            <family val="2"/>
          </rPr>
          <t>ppadding16_Fan</t>
        </r>
      </text>
    </comment>
    <comment ref="S54" authorId="0" shapeId="0" xr:uid="{F8E63DFC-1E9D-194E-833F-1A916D8934D4}">
      <text>
        <r>
          <rPr>
            <sz val="10"/>
            <color rgb="FF000000"/>
            <rFont val="Tahoma"/>
            <family val="2"/>
          </rPr>
          <t>FanGainVrMem0</t>
        </r>
      </text>
    </comment>
    <comment ref="U54" authorId="0" shapeId="0" xr:uid="{E4182563-A36E-6346-8539-1B3BE874FE3A}">
      <text>
        <r>
          <rPr>
            <sz val="10"/>
            <color rgb="FF000000"/>
            <rFont val="Tahoma"/>
            <family val="2"/>
          </rPr>
          <t>FanGainVrMem1</t>
        </r>
      </text>
    </comment>
    <comment ref="Y54" authorId="0" shapeId="0" xr:uid="{5C92016B-B7A9-C849-B4D6-A4064D4D268C}">
      <text>
        <r>
          <rPr>
            <sz val="10"/>
            <color rgb="FF000000"/>
            <rFont val="Tahoma"/>
            <family val="2"/>
          </rPr>
          <t xml:space="preserve">DcBtcGb
</t>
        </r>
      </text>
    </comment>
    <comment ref="S56" authorId="0" shapeId="0" xr:uid="{AE1F131A-8F4D-5A49-94F8-5F0A24CC4889}">
      <text>
        <r>
          <rPr>
            <sz val="10"/>
            <color rgb="FF000000"/>
            <rFont val="Tahoma"/>
            <family val="2"/>
          </rPr>
          <t>Reserved</t>
        </r>
      </text>
    </comment>
    <comment ref="F57" authorId="0" shapeId="0" xr:uid="{59C3029B-C0C0-1142-A93E-72992D02D7F0}">
      <text>
        <r>
          <rPr>
            <sz val="10"/>
            <color rgb="FF000000"/>
            <rFont val="Tahoma"/>
            <family val="2"/>
          </rPr>
          <t>Padding32</t>
        </r>
      </text>
    </comment>
    <comment ref="H57" authorId="0" shapeId="0" xr:uid="{E9DB2E7F-D38F-B041-A73F-D06ED9B915E7}">
      <text>
        <r>
          <rPr>
            <sz val="10"/>
            <color rgb="FF000000"/>
            <rFont val="Tahoma"/>
            <family val="2"/>
          </rPr>
          <t>MaxVoltageStepGfx</t>
        </r>
      </text>
    </comment>
    <comment ref="J57" authorId="0" shapeId="0" xr:uid="{5C730E07-1741-6543-BBEF-7525CD316F73}">
      <text>
        <r>
          <rPr>
            <sz val="10"/>
            <color rgb="FF000000"/>
            <rFont val="Tahoma"/>
            <family val="2"/>
          </rPr>
          <t>MaxVoltageStepSoc</t>
        </r>
      </text>
    </comment>
    <comment ref="K57" authorId="0" shapeId="0" xr:uid="{0DA49449-9F66-7B41-9F82-AE0CC042AD53}">
      <text>
        <r>
          <rPr>
            <sz val="10"/>
            <color rgb="FF000000"/>
            <rFont val="Tahoma"/>
            <family val="2"/>
          </rPr>
          <t>VddGfxVrMapping</t>
        </r>
      </text>
    </comment>
    <comment ref="L57" authorId="0" shapeId="0" xr:uid="{CEC956D5-8D05-654D-9323-EEB183E10227}">
      <text>
        <r>
          <rPr>
            <sz val="10"/>
            <color rgb="FF000000"/>
            <rFont val="Tahoma"/>
            <family val="2"/>
          </rPr>
          <t>VddSocVrMapping</t>
        </r>
      </text>
    </comment>
    <comment ref="M57" authorId="0" shapeId="0" xr:uid="{C07F4305-C8F8-B44C-B2D9-251C98A1D000}">
      <text>
        <r>
          <rPr>
            <sz val="10"/>
            <color rgb="FF000000"/>
            <rFont val="Tahoma"/>
            <family val="2"/>
          </rPr>
          <t>VddMem0VrMapping</t>
        </r>
      </text>
    </comment>
    <comment ref="N57" authorId="0" shapeId="0" xr:uid="{A4DAC46B-9EDE-1140-B371-506228C1BA0B}">
      <text>
        <r>
          <rPr>
            <sz val="10"/>
            <color rgb="FF000000"/>
            <rFont val="Tahoma"/>
            <family val="2"/>
          </rPr>
          <t>VddMem1VrMapping</t>
        </r>
      </text>
    </comment>
    <comment ref="O57" authorId="0" shapeId="0" xr:uid="{3E61D393-5924-104F-B7C3-2CFAAB039A9E}">
      <text>
        <r>
          <rPr>
            <sz val="10"/>
            <color rgb="FF000000"/>
            <rFont val="Tahoma"/>
            <family val="2"/>
          </rPr>
          <t>GfxUlvPhaseSheddingMask</t>
        </r>
      </text>
    </comment>
    <comment ref="P57" authorId="0" shapeId="0" xr:uid="{C9A65262-7ACB-FB4E-B3EC-5C4858B7BF68}">
      <text>
        <r>
          <rPr>
            <sz val="10"/>
            <color rgb="FF000000"/>
            <rFont val="Tahoma"/>
            <family val="2"/>
          </rPr>
          <t>SocUlvPhaseSheddingMask</t>
        </r>
      </text>
    </comment>
    <comment ref="Q57" authorId="0" shapeId="0" xr:uid="{CE53EA02-2B67-214B-91E4-30473E57296B}">
      <text>
        <r>
          <rPr>
            <sz val="10"/>
            <color rgb="FF000000"/>
            <rFont val="Tahoma"/>
            <family val="2"/>
          </rPr>
          <t>ExternalSensorPresent</t>
        </r>
      </text>
    </comment>
    <comment ref="R57" authorId="0" shapeId="0" xr:uid="{1429FA86-A4AA-1541-B141-367DF9F34248}">
      <text>
        <r>
          <rPr>
            <sz val="10"/>
            <color rgb="FF000000"/>
            <rFont val="Tahoma"/>
            <family val="2"/>
          </rPr>
          <t>Padding8_V</t>
        </r>
      </text>
    </comment>
    <comment ref="T57" authorId="0" shapeId="0" xr:uid="{D4A968DE-68EF-834C-A36A-BBB9F91C889E}">
      <text>
        <r>
          <rPr>
            <sz val="10"/>
            <color rgb="FF000000"/>
            <rFont val="Tahoma"/>
            <family val="2"/>
          </rPr>
          <t>GfxMaxCurrent</t>
        </r>
      </text>
    </comment>
    <comment ref="U57" authorId="0" shapeId="0" xr:uid="{A6BE7E12-95E7-054F-AE68-E5B2FFBF2EF8}">
      <text>
        <r>
          <rPr>
            <sz val="10"/>
            <color rgb="FF000000"/>
            <rFont val="Tahoma"/>
            <family val="2"/>
          </rPr>
          <t>GfxOffset</t>
        </r>
      </text>
    </comment>
    <comment ref="V57" authorId="0" shapeId="0" xr:uid="{10D7FA1F-EB03-A248-81B5-A3FF94D540A0}">
      <text>
        <r>
          <rPr>
            <sz val="10"/>
            <color rgb="FF000000"/>
            <rFont val="Tahoma"/>
            <family val="2"/>
          </rPr>
          <t>Padding_TelemetryGfx</t>
        </r>
      </text>
    </comment>
    <comment ref="X57" authorId="0" shapeId="0" xr:uid="{47DC4415-2285-1641-A772-DE8C3FFB11F0}">
      <text>
        <r>
          <rPr>
            <sz val="10"/>
            <color rgb="FF000000"/>
            <rFont val="Tahoma"/>
            <family val="2"/>
          </rPr>
          <t>SocMaxCurrent</t>
        </r>
      </text>
    </comment>
    <comment ref="Y57" authorId="0" shapeId="0" xr:uid="{3A0EFA12-EAF8-7E4B-849A-D437F9F9CC3E}">
      <text>
        <r>
          <rPr>
            <sz val="10"/>
            <color rgb="FF000000"/>
            <rFont val="Tahoma"/>
            <family val="2"/>
          </rPr>
          <t>SocOffset</t>
        </r>
      </text>
    </comment>
    <comment ref="A58" authorId="0" shapeId="0" xr:uid="{06859FA6-A382-CA48-95C4-8FA1E4DF8BEA}">
      <text>
        <r>
          <rPr>
            <sz val="10"/>
            <color rgb="FF000000"/>
            <rFont val="Tahoma"/>
            <family val="2"/>
          </rPr>
          <t>Padding_TelemetrySoc</t>
        </r>
      </text>
    </comment>
    <comment ref="C58" authorId="0" shapeId="0" xr:uid="{EE41FFA8-766F-9949-912F-2C6E20579DF3}">
      <text>
        <r>
          <rPr>
            <sz val="10"/>
            <color rgb="FF000000"/>
            <rFont val="Tahoma"/>
            <family val="2"/>
          </rPr>
          <t>Mem0MaxCurrent</t>
        </r>
      </text>
    </comment>
    <comment ref="D58" authorId="0" shapeId="0" xr:uid="{F8A1A1EC-5F15-A346-A020-BBBC1135E328}">
      <text>
        <r>
          <rPr>
            <sz val="10"/>
            <color rgb="FF000000"/>
            <rFont val="Tahoma"/>
            <family val="2"/>
          </rPr>
          <t>Mem0Offset</t>
        </r>
      </text>
    </comment>
    <comment ref="E58" authorId="0" shapeId="0" xr:uid="{AC27F7E8-B41E-BC40-9793-2AFF0C0F9A34}">
      <text>
        <r>
          <rPr>
            <sz val="10"/>
            <color rgb="FF000000"/>
            <rFont val="Tahoma"/>
            <family val="2"/>
          </rPr>
          <t>Padding_TelemetryMem0</t>
        </r>
      </text>
    </comment>
    <comment ref="G58" authorId="0" shapeId="0" xr:uid="{264106B1-40CA-C84C-966A-E8579EDEB366}">
      <text>
        <r>
          <rPr>
            <sz val="10"/>
            <color rgb="FF000000"/>
            <rFont val="Tahoma"/>
            <family val="2"/>
          </rPr>
          <t xml:space="preserve">Mem1MaxCurrent
</t>
        </r>
      </text>
    </comment>
    <comment ref="H58" authorId="0" shapeId="0" xr:uid="{95EF800B-B710-3E41-8068-187F30EF0EAB}">
      <text>
        <r>
          <rPr>
            <sz val="10"/>
            <color rgb="FF000000"/>
            <rFont val="Tahoma"/>
            <family val="2"/>
          </rPr>
          <t>Mem1Offset</t>
        </r>
      </text>
    </comment>
    <comment ref="I58" authorId="0" shapeId="0" xr:uid="{4DE82532-532A-FB42-AB45-E1418E54BDEE}">
      <text>
        <r>
          <rPr>
            <sz val="10"/>
            <color rgb="FF000000"/>
            <rFont val="Tahoma"/>
            <family val="2"/>
          </rPr>
          <t>Padding_TelemetryMem1</t>
        </r>
      </text>
    </comment>
    <comment ref="J58" authorId="0" shapeId="0" xr:uid="{C66D0B95-2701-E648-B6C7-1A39A45290FC}">
      <text>
        <r>
          <rPr>
            <sz val="10"/>
            <color rgb="FF000000"/>
            <rFont val="Tahoma"/>
            <family val="2"/>
          </rPr>
          <t xml:space="preserve">AcDcGpio
</t>
        </r>
      </text>
    </comment>
    <comment ref="K58" authorId="0" shapeId="0" xr:uid="{DB4EE11E-6F92-E44A-A946-DA97334FF564}">
      <text>
        <r>
          <rPr>
            <sz val="10"/>
            <color rgb="FF000000"/>
            <rFont val="Tahoma"/>
            <family val="2"/>
          </rPr>
          <t>AcDcPolarity</t>
        </r>
      </text>
    </comment>
    <comment ref="L58" authorId="0" shapeId="0" xr:uid="{5D3F56EC-FDE0-BA48-A654-BAC942FAEB62}">
      <text>
        <r>
          <rPr>
            <sz val="10"/>
            <color rgb="FF000000"/>
            <rFont val="Tahoma"/>
            <family val="2"/>
          </rPr>
          <t>Vr0HotGpio</t>
        </r>
      </text>
    </comment>
    <comment ref="M58" authorId="0" shapeId="0" xr:uid="{58AC0EB4-B88B-D447-BC8B-A5329FB2D95D}">
      <text>
        <r>
          <rPr>
            <sz val="10"/>
            <color rgb="FF000000"/>
            <rFont val="Tahoma"/>
            <family val="2"/>
          </rPr>
          <t>Vr0HotPolarity</t>
        </r>
      </text>
    </comment>
    <comment ref="N58" authorId="0" shapeId="0" xr:uid="{12CAAB03-72F7-9F48-A243-6B50EA28BE6E}">
      <text>
        <r>
          <rPr>
            <sz val="10"/>
            <color rgb="FF000000"/>
            <rFont val="Tahoma"/>
            <family val="2"/>
          </rPr>
          <t>Vr1HotGpio</t>
        </r>
      </text>
    </comment>
    <comment ref="O58" authorId="0" shapeId="0" xr:uid="{9B563480-A1F4-0D48-A517-FE5E21929855}">
      <text>
        <r>
          <rPr>
            <sz val="10"/>
            <color rgb="FF000000"/>
            <rFont val="Tahoma"/>
            <family val="2"/>
          </rPr>
          <t>Vr1HotPolarity</t>
        </r>
      </text>
    </comment>
    <comment ref="P58" authorId="0" shapeId="0" xr:uid="{DB26B3EF-A7A4-9E43-854C-C9ECAEB72AF0}">
      <text>
        <r>
          <rPr>
            <sz val="10"/>
            <color rgb="FF000000"/>
            <rFont val="Tahoma"/>
            <family val="2"/>
          </rPr>
          <t>Padding1</t>
        </r>
      </text>
    </comment>
    <comment ref="Q58" authorId="0" shapeId="0" xr:uid="{248DC37C-DCA4-7949-A399-2C56ECB38D99}">
      <text>
        <r>
          <rPr>
            <sz val="10"/>
            <color rgb="FF000000"/>
            <rFont val="Tahoma"/>
            <family val="2"/>
          </rPr>
          <t>Padding2</t>
        </r>
      </text>
    </comment>
    <comment ref="R58" authorId="0" shapeId="0" xr:uid="{1D7ADC85-FE2B-534E-863E-974F37951AB6}">
      <text>
        <r>
          <rPr>
            <sz val="10"/>
            <color rgb="FF000000"/>
            <rFont val="Tahoma"/>
            <family val="2"/>
          </rPr>
          <t>LedPin0</t>
        </r>
      </text>
    </comment>
    <comment ref="S58" authorId="0" shapeId="0" xr:uid="{444EAEFF-18A4-194E-B5C6-0F563404CFC2}">
      <text>
        <r>
          <rPr>
            <sz val="10"/>
            <color rgb="FF000000"/>
            <rFont val="Tahoma"/>
            <family val="2"/>
          </rPr>
          <t>LedPin1</t>
        </r>
      </text>
    </comment>
    <comment ref="T58" authorId="0" shapeId="0" xr:uid="{A960B220-128A-4042-96A2-73D1F02D4D23}">
      <text>
        <r>
          <rPr>
            <sz val="10"/>
            <color rgb="FF000000"/>
            <rFont val="Tahoma"/>
            <family val="2"/>
          </rPr>
          <t>LedPin2</t>
        </r>
      </text>
    </comment>
    <comment ref="U58" authorId="0" shapeId="0" xr:uid="{0DD84DAD-6ECB-0B42-8393-697ED1EF8F9F}">
      <text>
        <r>
          <rPr>
            <sz val="10"/>
            <color rgb="FF000000"/>
            <rFont val="Tahoma"/>
            <family val="2"/>
          </rPr>
          <t>padding8_4</t>
        </r>
      </text>
    </comment>
    <comment ref="V58" authorId="0" shapeId="0" xr:uid="{D3A0DB1A-3F51-804D-BD62-23E6FFBEB11F}">
      <text>
        <r>
          <rPr>
            <sz val="10"/>
            <color rgb="FF000000"/>
            <rFont val="Tahoma"/>
            <family val="2"/>
          </rPr>
          <t>PllGfxclkSpreadEnabled</t>
        </r>
      </text>
    </comment>
    <comment ref="W58" authorId="0" shapeId="0" xr:uid="{A3E62F9F-BDE8-DB4C-A540-7F1B73761757}">
      <text>
        <r>
          <rPr>
            <sz val="10"/>
            <color rgb="FF000000"/>
            <rFont val="Tahoma"/>
            <family val="2"/>
          </rPr>
          <t>PllGfxclkSpreadPercent</t>
        </r>
      </text>
    </comment>
    <comment ref="Y58" authorId="0" shapeId="0" xr:uid="{ABE28A41-6BD8-4240-A17C-C52B059265BD}">
      <text>
        <r>
          <rPr>
            <sz val="10"/>
            <color rgb="FF000000"/>
            <rFont val="Calibri"/>
            <family val="2"/>
            <scheme val="minor"/>
          </rPr>
          <t>PllGfxclkSpreadFreq</t>
        </r>
      </text>
    </comment>
    <comment ref="A59" authorId="0" shapeId="0" xr:uid="{6AAF0AEE-6371-A44E-A3E4-070461023498}">
      <text>
        <r>
          <rPr>
            <sz val="10"/>
            <color rgb="FF000000"/>
            <rFont val="Tahoma"/>
            <family val="2"/>
          </rPr>
          <t>UclkSpreadEnabled</t>
        </r>
      </text>
    </comment>
    <comment ref="B59" authorId="0" shapeId="0" xr:uid="{99774377-6361-694A-8A55-FE322D10C149}">
      <text>
        <r>
          <rPr>
            <sz val="10"/>
            <color rgb="FF000000"/>
            <rFont val="Tahoma"/>
            <family val="2"/>
          </rPr>
          <t>UclkSpreadPercent</t>
        </r>
      </text>
    </comment>
    <comment ref="D59" authorId="0" shapeId="0" xr:uid="{470099E6-AC3C-7B47-AC18-B5C001243BF4}">
      <text>
        <r>
          <rPr>
            <sz val="10"/>
            <color rgb="FF000000"/>
            <rFont val="Tahoma"/>
            <family val="2"/>
          </rPr>
          <t>UclkSpreadFreq</t>
        </r>
      </text>
    </comment>
    <comment ref="E59" authorId="0" shapeId="0" xr:uid="{BC03A072-2965-CF45-AE6E-9CE1160C70AF}">
      <text>
        <r>
          <rPr>
            <sz val="10"/>
            <color rgb="FF000000"/>
            <rFont val="Tahoma"/>
            <family val="2"/>
          </rPr>
          <t>FclkSpreadEnabled</t>
        </r>
      </text>
    </comment>
    <comment ref="F59" authorId="0" shapeId="0" xr:uid="{96971DE6-55FE-874F-9F79-966138B25308}">
      <text>
        <r>
          <rPr>
            <sz val="10"/>
            <color rgb="FF000000"/>
            <rFont val="Tahoma"/>
            <family val="2"/>
          </rPr>
          <t>FclkSpreadPercent</t>
        </r>
      </text>
    </comment>
    <comment ref="H59" authorId="0" shapeId="0" xr:uid="{DC0BE015-0091-334A-82F1-491FF6AC5C99}">
      <text>
        <r>
          <rPr>
            <sz val="10"/>
            <color rgb="FF000000"/>
            <rFont val="Tahoma"/>
            <family val="2"/>
          </rPr>
          <t>FclkSpreadFreq</t>
        </r>
      </text>
    </comment>
    <comment ref="I59" authorId="0" shapeId="0" xr:uid="{D9B5EFD8-13C1-FC4C-924F-A960FE461182}">
      <text>
        <r>
          <rPr>
            <sz val="10"/>
            <color rgb="FF000000"/>
            <rFont val="Tahoma"/>
            <family val="2"/>
          </rPr>
          <t>FllGfxclkSpreadEnabled</t>
        </r>
      </text>
    </comment>
    <comment ref="J59" authorId="0" shapeId="0" xr:uid="{C52FEC05-99C4-724B-822A-D142DEBECFF5}">
      <text>
        <r>
          <rPr>
            <sz val="10"/>
            <color rgb="FF000000"/>
            <rFont val="Tahoma"/>
            <family val="2"/>
          </rPr>
          <t>FllGfxclkSpreadPercent</t>
        </r>
      </text>
    </comment>
    <comment ref="L59" authorId="0" shapeId="0" xr:uid="{3AB83E09-3BCE-1342-AF43-730761EBD942}">
      <text>
        <r>
          <rPr>
            <sz val="10"/>
            <color rgb="FF000000"/>
            <rFont val="Tahoma"/>
            <family val="2"/>
          </rPr>
          <t>FllGfxclkSpreadFreq</t>
        </r>
      </text>
    </comment>
    <comment ref="P59" authorId="0" shapeId="0" xr:uid="{EFA95633-A582-9544-B530-B3EF558305A2}">
      <text>
        <r>
          <rPr>
            <sz val="10"/>
            <color rgb="FF000000"/>
            <rFont val="Tahoma"/>
            <family val="2"/>
          </rPr>
          <t xml:space="preserve">I2cControllerConfig
</t>
        </r>
        <r>
          <rPr>
            <sz val="10"/>
            <color rgb="FF000000"/>
            <rFont val="Tahoma"/>
            <family val="2"/>
          </rPr>
          <t>Enabled</t>
        </r>
      </text>
    </comment>
    <comment ref="T59" authorId="0" shapeId="0" xr:uid="{7E87968B-D30F-104B-9318-C60275A63C7A}">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X59" authorId="0" shapeId="0" xr:uid="{29FC16F1-5F0C-6B42-883F-740545CA5663}">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C60" authorId="0" shapeId="0" xr:uid="{B13850F4-DB34-5247-A8AE-76AC3F57DBC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G60" authorId="0" shapeId="0" xr:uid="{A0323ECD-7905-C54F-9F56-3146C0AB6C88}">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K60" authorId="0" shapeId="0" xr:uid="{C019BB6C-8535-7E48-BDCB-417CDAF5E4B0}">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O60" authorId="0" shapeId="0" xr:uid="{AF53E059-F53C-6241-AAFE-8A2150EF7BE3}">
      <text>
        <r>
          <rPr>
            <sz val="10"/>
            <color rgb="FF000000"/>
            <rFont val="Calibri"/>
            <family val="2"/>
          </rPr>
          <t xml:space="preserve">I2cControllerConfig
</t>
        </r>
        <r>
          <rPr>
            <sz val="10"/>
            <color rgb="FF000000"/>
            <rFont val="Tahoma"/>
            <family val="2"/>
          </rPr>
          <t>I2cSpeed</t>
        </r>
      </text>
    </comment>
    <comment ref="S60" authorId="0" shapeId="0" xr:uid="{F6A50945-167F-2A4A-8373-B30CF1C95A24}">
      <text>
        <r>
          <rPr>
            <sz val="10"/>
            <color rgb="FF000000"/>
            <rFont val="Calibri"/>
            <family val="2"/>
          </rPr>
          <t xml:space="preserve">I2cControllerConfig
</t>
        </r>
        <r>
          <rPr>
            <sz val="10"/>
            <color rgb="FF000000"/>
            <rFont val="Tahoma"/>
            <family val="2"/>
          </rPr>
          <t>Enabled</t>
        </r>
      </text>
    </comment>
    <comment ref="W60" authorId="0" shapeId="0" xr:uid="{0B2066C7-9EB4-A94B-83B7-4FB40D1D7AC6}">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B61" authorId="0" shapeId="0" xr:uid="{AD720D22-62D7-6445-A57C-8AE89CF2BD96}">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F61" authorId="0" shapeId="0" xr:uid="{2FBE33D4-173F-F440-B899-3E53B13B29F6}">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J61" authorId="0" shapeId="0" xr:uid="{C0658A57-1C55-4148-9233-A667805DF609}">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N61" authorId="0" shapeId="0" xr:uid="{B96ED679-DBCD-814D-9CF3-F11997777F02}">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R61" authorId="0" shapeId="0" xr:uid="{96EBDE13-5AE7-7648-842A-A3337326FC0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I2cSpeed</t>
        </r>
      </text>
    </comment>
    <comment ref="V61" authorId="0" shapeId="0" xr:uid="{6E57E914-0D91-834E-8516-D5CD9D0811A2}">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Enabled</t>
        </r>
      </text>
    </comment>
    <comment ref="A62" authorId="0" shapeId="0" xr:uid="{0E34CC37-D9C4-C142-945D-B57EA182F8A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E62" authorId="0" shapeId="0" xr:uid="{53CB4693-B56E-5344-8598-FC4E5977EC83}">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I62" authorId="0" shapeId="0" xr:uid="{96C4978E-16FB-FE47-8B78-821063C212DB}">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M62" authorId="0" shapeId="0" xr:uid="{66F00782-C7BF-0046-9B0C-D6A52EDE895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Q62" authorId="0" shapeId="0" xr:uid="{E82B2E1D-C76D-A141-8E58-22117D16D10D}">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U62" authorId="0" shapeId="0" xr:uid="{27F80C01-D982-644E-9DB6-77ED7198874D}">
      <text>
        <r>
          <rPr>
            <sz val="10"/>
            <color rgb="FF000000"/>
            <rFont val="Calibri"/>
            <family val="2"/>
            <scheme val="minor"/>
          </rPr>
          <t>I2cControllerConfig</t>
        </r>
        <r>
          <rPr>
            <sz val="10"/>
            <color rgb="FF000000"/>
            <rFont val="Tahoma"/>
            <family val="2"/>
          </rPr>
          <t xml:space="preserve">
</t>
        </r>
        <r>
          <rPr>
            <sz val="10"/>
            <color rgb="FF000000"/>
            <rFont val="Tahoma"/>
            <family val="2"/>
          </rPr>
          <t>I2cSpeed</t>
        </r>
      </text>
    </comment>
    <comment ref="Y62" authorId="0" shapeId="0" xr:uid="{9C2B2B9D-00E0-5D4C-B4CD-C490B5D8217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Enabled</t>
        </r>
      </text>
    </comment>
    <comment ref="D63" authorId="0" shapeId="0" xr:uid="{EAF5694F-5CAC-4440-994F-51098A84C43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H63" authorId="0" shapeId="0" xr:uid="{073C8E8E-19C8-064B-AA0B-3EF09272402B}">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L63" authorId="0" shapeId="0" xr:uid="{49B589FE-C26D-6048-ADC6-7B69F3BE61C1}">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P63" authorId="0" shapeId="0" xr:uid="{69B32D45-8777-B044-B984-92C63442CF19}">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T63" authorId="0" shapeId="0" xr:uid="{31933464-9A06-D04E-8086-FC142B9F5ABB}">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X63" authorId="0" shapeId="0" xr:uid="{9659D9CE-1769-D243-A241-D9714BAF1BC9}">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I2cSpeed</t>
        </r>
      </text>
    </comment>
    <comment ref="C64" authorId="0" shapeId="0" xr:uid="{84AFDEAA-1756-9A4C-9AB9-0456F5DFF0BE}">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Enabled</t>
        </r>
      </text>
    </comment>
    <comment ref="G64" authorId="0" shapeId="0" xr:uid="{106CF245-AE64-C545-9F7F-77DD016619E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K64" authorId="0" shapeId="0" xr:uid="{1E01B248-95E8-DA46-BC60-396B1FCF310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O64" authorId="0" shapeId="0" xr:uid="{5D113227-6D8C-5240-96CD-3C2627F90794}">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S64" authorId="0" shapeId="0" xr:uid="{EE1810EC-0933-2949-9363-7B13B9600695}">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W64" authorId="0" shapeId="0" xr:uid="{6C5E1F16-464F-B848-B960-FFE1DF8A7449}">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B65" authorId="0" shapeId="0" xr:uid="{9FBF74F4-05E7-BE41-9372-FED409C65CC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I2cSpeed</t>
        </r>
      </text>
    </comment>
    <comment ref="F65" authorId="0" shapeId="0" xr:uid="{21E83837-6411-634C-B404-EE14ADE7F0C9}">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Enabled</t>
        </r>
      </text>
    </comment>
    <comment ref="J65" authorId="0" shapeId="0" xr:uid="{E669EFBF-B22F-6742-AFDF-57DEDB14E5AD}">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N65" authorId="0" shapeId="0" xr:uid="{B296D989-BE54-664D-86A6-7E786756F480}">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R65" authorId="0" shapeId="0" xr:uid="{3315F22D-946D-4745-9F0F-185CDCD9BD57}">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V65" authorId="0" shapeId="0" xr:uid="{F3D1DDED-723C-264F-9304-652B9CA490B8}">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A66" authorId="0" shapeId="0" xr:uid="{27E0B16E-0B1F-8D41-93B6-B6C00F586B0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E66" authorId="0" shapeId="0" xr:uid="{DAFCDD25-C2A4-464E-A102-698A731148B3}">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I2cSpeed</t>
        </r>
      </text>
    </comment>
    <comment ref="I66" authorId="0" shapeId="0" xr:uid="{5E72603A-BF97-D147-9027-B4A14ED2F24F}">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Enabled</t>
        </r>
      </text>
    </comment>
    <comment ref="M66" authorId="0" shapeId="0" xr:uid="{D48ED609-23B5-5A48-88B5-DBA31AFAA0CB}">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SlaveAddress</t>
        </r>
      </text>
    </comment>
    <comment ref="Q66" authorId="0" shapeId="0" xr:uid="{B2293E26-F91B-8241-B474-0572BE4B8906}">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ControllerPort</t>
        </r>
      </text>
    </comment>
    <comment ref="U66" authorId="0" shapeId="0" xr:uid="{12324284-6DB7-4A48-A333-E0C3C73CC1C2}">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ControllerName</t>
        </r>
      </text>
    </comment>
    <comment ref="Y66" authorId="0" shapeId="0" xr:uid="{3258B473-3670-8D45-BDDA-C5118CEAE0D7}">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ThermalThrottler</t>
        </r>
      </text>
    </comment>
    <comment ref="D67" authorId="0" shapeId="0" xr:uid="{6D1EC0CD-98B5-EB40-881D-CC2ED4D9D522}">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I2cProtocol</t>
        </r>
      </text>
    </comment>
    <comment ref="H67" authorId="0" shapeId="0" xr:uid="{C6FCBC8F-5BB0-6043-9393-CC0B9BE9DA02}">
      <text>
        <r>
          <rPr>
            <sz val="10"/>
            <color rgb="FF000000"/>
            <rFont val="Calibri"/>
            <family val="2"/>
            <scheme val="minor"/>
          </rPr>
          <t>I2cControllerConfig</t>
        </r>
        <r>
          <rPr>
            <sz val="10"/>
            <color rgb="FF000000"/>
            <rFont val="Calibri"/>
            <family val="2"/>
            <scheme val="minor"/>
          </rPr>
          <t xml:space="preserve">
</t>
        </r>
        <r>
          <rPr>
            <sz val="10"/>
            <color rgb="FF000000"/>
            <rFont val="Tahoma"/>
            <family val="2"/>
          </rPr>
          <t>I2cSpeed</t>
        </r>
      </text>
    </comment>
    <comment ref="W68" authorId="0" shapeId="0" xr:uid="{3A2D7F61-4DA0-2E4D-8C72-A5EF878C80AB}">
      <text>
        <r>
          <rPr>
            <sz val="10"/>
            <color rgb="FF000000"/>
            <rFont val="Tahoma"/>
            <family val="2"/>
          </rPr>
          <t>BoardReserved (10)</t>
        </r>
      </text>
    </comment>
    <comment ref="E70" authorId="0" shapeId="0" xr:uid="{B77C667E-DE02-1840-8F07-7DC6EE08B3D0}">
      <text>
        <r>
          <rPr>
            <b/>
            <sz val="10"/>
            <color rgb="FF000000"/>
            <rFont val="Tahoma"/>
            <family val="2"/>
          </rPr>
          <t>MmHubPadding (8)</t>
        </r>
        <r>
          <rPr>
            <sz val="10"/>
            <color rgb="FF000000"/>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CA0F0C3-A23B-5948-A8A8-233D2B6C5B8D}" name="MorePowerVII" type="6" refreshedVersion="6" deleted="1" background="1" saveData="1">
    <textPr sourceFile="/Users/christopher/Downloads/MorePowerPPT/MorePowerVII.txt" decimal="," thousands="." tab="0" space="1" consecutive="1" qualifier="none">
      <textFields count="25">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s>
    </textPr>
  </connection>
</connections>
</file>

<file path=xl/sharedStrings.xml><?xml version="1.0" encoding="utf-8"?>
<sst xmlns="http://schemas.openxmlformats.org/spreadsheetml/2006/main" count="1720" uniqueCount="224">
  <si>
    <t>C2</t>
  </si>
  <si>
    <t>0B</t>
  </si>
  <si>
    <t>A4</t>
  </si>
  <si>
    <t>7C</t>
  </si>
  <si>
    <t>1A</t>
  </si>
  <si>
    <t>00</t>
  </si>
  <si>
    <t>6E</t>
  </si>
  <si>
    <t>CC</t>
  </si>
  <si>
    <t>E8</t>
  </si>
  <si>
    <t>C9</t>
  </si>
  <si>
    <t>34</t>
  </si>
  <si>
    <t>2A</t>
  </si>
  <si>
    <t>BC</t>
  </si>
  <si>
    <t>5E</t>
  </si>
  <si>
    <t>0E</t>
  </si>
  <si>
    <t>01</t>
  </si>
  <si>
    <t>1D</t>
  </si>
  <si>
    <t>08</t>
  </si>
  <si>
    <t>B0</t>
  </si>
  <si>
    <t>0A</t>
  </si>
  <si>
    <t>5F</t>
  </si>
  <si>
    <t>E2</t>
  </si>
  <si>
    <t>FF</t>
  </si>
  <si>
    <t>EF</t>
  </si>
  <si>
    <t>F4</t>
  </si>
  <si>
    <t>86</t>
  </si>
  <si>
    <t>5B</t>
  </si>
  <si>
    <t>B1</t>
  </si>
  <si>
    <t>BF</t>
  </si>
  <si>
    <t>3E</t>
  </si>
  <si>
    <t>EC</t>
  </si>
  <si>
    <t>F8</t>
  </si>
  <si>
    <t>BE</t>
  </si>
  <si>
    <t>3F</t>
  </si>
  <si>
    <t>3B</t>
  </si>
  <si>
    <t>9F</t>
  </si>
  <si>
    <t>DE</t>
  </si>
  <si>
    <t>A5</t>
  </si>
  <si>
    <t>BD</t>
  </si>
  <si>
    <t>9A</t>
  </si>
  <si>
    <t>8F</t>
  </si>
  <si>
    <t>2E</t>
  </si>
  <si>
    <t>6F</t>
  </si>
  <si>
    <t>3D</t>
  </si>
  <si>
    <t>E5</t>
  </si>
  <si>
    <t>A1</t>
  </si>
  <si>
    <t>F7</t>
  </si>
  <si>
    <t>B5</t>
  </si>
  <si>
    <t>DD</t>
  </si>
  <si>
    <t>C0</t>
  </si>
  <si>
    <t>5A</t>
  </si>
  <si>
    <t>4D</t>
  </si>
  <si>
    <t>F3</t>
  </si>
  <si>
    <t>8D</t>
  </si>
  <si>
    <t>E4</t>
  </si>
  <si>
    <t>D5</t>
  </si>
  <si>
    <t>E7</t>
  </si>
  <si>
    <t>32</t>
  </si>
  <si>
    <t>D1</t>
  </si>
  <si>
    <t>FC</t>
  </si>
  <si>
    <t>1F</t>
  </si>
  <si>
    <t>2B</t>
  </si>
  <si>
    <t>6B</t>
  </si>
  <si>
    <t>0C</t>
  </si>
  <si>
    <t>A8</t>
  </si>
  <si>
    <t>03</t>
  </si>
  <si>
    <t>B2</t>
  </si>
  <si>
    <t>C6</t>
  </si>
  <si>
    <t>37</t>
  </si>
  <si>
    <t>F2</t>
  </si>
  <si>
    <t>AA</t>
  </si>
  <si>
    <t>1C</t>
  </si>
  <si>
    <t>04</t>
  </si>
  <si>
    <t>C8</t>
  </si>
  <si>
    <t>2C</t>
  </si>
  <si>
    <t>F0</t>
  </si>
  <si>
    <t>02</t>
  </si>
  <si>
    <t>90</t>
  </si>
  <si>
    <t>3C</t>
  </si>
  <si>
    <t>D7</t>
  </si>
  <si>
    <t>A3</t>
  </si>
  <si>
    <t>EA</t>
  </si>
  <si>
    <t>A2</t>
  </si>
  <si>
    <t>A0</t>
  </si>
  <si>
    <t>4C</t>
  </si>
  <si>
    <t>06</t>
  </si>
  <si>
    <t>09</t>
  </si>
  <si>
    <t>07</t>
  </si>
  <si>
    <t>35</t>
  </si>
  <si>
    <t>76</t>
  </si>
  <si>
    <t>66</t>
  </si>
  <si>
    <t>36</t>
  </si>
  <si>
    <t>26</t>
  </si>
  <si>
    <t>93</t>
  </si>
  <si>
    <t>98</t>
  </si>
  <si>
    <t>14</t>
  </si>
  <si>
    <t>64</t>
  </si>
  <si>
    <t>28</t>
  </si>
  <si>
    <t>19</t>
  </si>
  <si>
    <t>39</t>
  </si>
  <si>
    <t>73</t>
  </si>
  <si>
    <t>22</t>
  </si>
  <si>
    <t>13</t>
  </si>
  <si>
    <t>12</t>
  </si>
  <si>
    <t>51</t>
  </si>
  <si>
    <t>65</t>
  </si>
  <si>
    <t>52</t>
  </si>
  <si>
    <t>16</t>
  </si>
  <si>
    <t>69</t>
  </si>
  <si>
    <t>48</t>
  </si>
  <si>
    <t>33</t>
  </si>
  <si>
    <t>61</t>
  </si>
  <si>
    <t>58</t>
  </si>
  <si>
    <t>15</t>
  </si>
  <si>
    <t>83</t>
  </si>
  <si>
    <t>38</t>
  </si>
  <si>
    <t>30</t>
  </si>
  <si>
    <t>70</t>
  </si>
  <si>
    <t>85</t>
  </si>
  <si>
    <t>80</t>
  </si>
  <si>
    <t>91</t>
  </si>
  <si>
    <t>77</t>
  </si>
  <si>
    <t>75</t>
  </si>
  <si>
    <t>62</t>
  </si>
  <si>
    <t>60</t>
  </si>
  <si>
    <t>50</t>
  </si>
  <si>
    <t>54</t>
  </si>
  <si>
    <t>97</t>
  </si>
  <si>
    <t>87</t>
  </si>
  <si>
    <t>40</t>
  </si>
  <si>
    <t>10</t>
  </si>
  <si>
    <t>Parameter</t>
  </si>
  <si>
    <t>Value</t>
  </si>
  <si>
    <t>Hex</t>
  </si>
  <si>
    <t>Radeon VII Reference Defaults + Description</t>
  </si>
  <si>
    <t>Max HBM Clock (MHz)</t>
  </si>
  <si>
    <t>Max Core Clock (MHz)</t>
  </si>
  <si>
    <t>Power Limit (%)</t>
  </si>
  <si>
    <t>Power Limit (W)</t>
  </si>
  <si>
    <t>Default: 250W | Changes Power Limit in W</t>
  </si>
  <si>
    <t>Vcore (mV)</t>
  </si>
  <si>
    <t>Clover Output:</t>
  </si>
  <si>
    <t>TdcLimitGfx</t>
  </si>
  <si>
    <t>TedgeLimit (°C)</t>
  </si>
  <si>
    <t>MinVoltageGfx</t>
  </si>
  <si>
    <t>MaxVoltageGfx</t>
  </si>
  <si>
    <t>MinVoltageSoc</t>
  </si>
  <si>
    <t>MaxVoltageSoc</t>
  </si>
  <si>
    <t>Default: 1200MHz | Changes maximum allowed frequency of the HBM Memory. Rising Power Limit (%) and (W) might be necessary!</t>
  </si>
  <si>
    <t>Default: 2200MHz | Changes maximum allowed frequency of the GPU Core. Rising Power Limit (%) and (W) might be necessary!</t>
  </si>
  <si>
    <t>Default: 1218mV | Changes maximum allowed GPU Vcore Voltage in mV</t>
  </si>
  <si>
    <t>Default: 100 | Temperature Limit Tedge</t>
  </si>
  <si>
    <t>FreqTableGfx1</t>
  </si>
  <si>
    <t>FreqTableGfx2</t>
  </si>
  <si>
    <t>FreqTableGfx3</t>
  </si>
  <si>
    <t>FreqTableGfx4</t>
  </si>
  <si>
    <t>FreqTableGfx5</t>
  </si>
  <si>
    <t>FreqTableGfx6</t>
  </si>
  <si>
    <t>FreqTableGfx7</t>
  </si>
  <si>
    <t>FreqTableGfx8</t>
  </si>
  <si>
    <t>FreqTableGfx9</t>
  </si>
  <si>
    <t>Default: 700</t>
  </si>
  <si>
    <t>Default: 808</t>
  </si>
  <si>
    <t>Default: 1134</t>
  </si>
  <si>
    <t>Default: 1372</t>
  </si>
  <si>
    <t>Default: 1546</t>
  </si>
  <si>
    <t>Default: 1683</t>
  </si>
  <si>
    <t>Default: 1749</t>
  </si>
  <si>
    <t>Default: 1773</t>
  </si>
  <si>
    <t>FreqTableUclk1</t>
  </si>
  <si>
    <t>FreqTableUclk2</t>
  </si>
  <si>
    <t>FreqTableUclk3</t>
  </si>
  <si>
    <t>FreqTableUclk4</t>
  </si>
  <si>
    <t>Default: 350</t>
  </si>
  <si>
    <t>Default: 800</t>
  </si>
  <si>
    <t>FanPWMMin</t>
  </si>
  <si>
    <t>FanAccousticLimitRPM</t>
  </si>
  <si>
    <t>FanThrottlingRPM</t>
  </si>
  <si>
    <t>FanMaximumRPM</t>
  </si>
  <si>
    <t>FanTargetTemperature</t>
  </si>
  <si>
    <t>FanZeroRPMEnable</t>
  </si>
  <si>
    <t>FanStopTemp</t>
  </si>
  <si>
    <t>FanStartTemp</t>
  </si>
  <si>
    <t>HBM Clock</t>
  </si>
  <si>
    <t>Fan Control</t>
  </si>
  <si>
    <t>GfxClkDsMaxFreq</t>
  </si>
  <si>
    <t>GPU CLOCK</t>
  </si>
  <si>
    <t>Default: 1801 (use this to overcock GPU, set GfxClkDsMaxFreq to the same value)</t>
  </si>
  <si>
    <t>Default: 1801 (use this to overcock GPU, set FreqTableGfx9 to the same value)</t>
  </si>
  <si>
    <t>Default: 1000 (use this to change HBM clock, set Both Uclk3 and Uclk4 to the same value)</t>
  </si>
  <si>
    <t>E6</t>
  </si>
  <si>
    <t>Default: 20% | Changes Power Limit in % (no effect in macOS, user Power Limit (W) instead)</t>
  </si>
  <si>
    <t>Default: 2 (use this to change HBM timing mode)</t>
  </si>
  <si>
    <t>Memory Timing Level</t>
  </si>
  <si>
    <t>FanRPMMaximum</t>
  </si>
  <si>
    <t>FanRPMMinimum</t>
  </si>
  <si>
    <t>FanAccousticLimitRPMMinimum</t>
  </si>
  <si>
    <t>FanAccousticLimitRPMMaximum</t>
  </si>
  <si>
    <t>ZeroRPMControl</t>
  </si>
  <si>
    <t>OverDrive Fan Parameters (Sets Boundaries)</t>
  </si>
  <si>
    <t>TdcLimitSoC</t>
  </si>
  <si>
    <t>Default: 330A | Current Limit GPU</t>
  </si>
  <si>
    <t>Default: 50A | Current Limit SoC</t>
  </si>
  <si>
    <t>Default: 20 | Pulse Width Modulation Control. No change necessary since all VII cards are the same.</t>
  </si>
  <si>
    <t>Default: 3850RPM | Maximum Speed the fan can reach</t>
  </si>
  <si>
    <t>Default: 2900RPM | Changes Throttling fan speed</t>
  </si>
  <si>
    <t>Default: 2900RPM | Changes Accousting Limit fan speed</t>
  </si>
  <si>
    <t>Default: 95°C | The temperature target for Hotspot</t>
  </si>
  <si>
    <t>Default: 0 (Binary) | Enables or disables Zero RPM</t>
  </si>
  <si>
    <t>Default: 0°C | If Zero RPM is enabled, set stop temperature for fan</t>
  </si>
  <si>
    <t>Default: 0°C | If Zero RPM is enabled, set start temperature for fan</t>
  </si>
  <si>
    <t>Default: 3850RPM | Fan maximum RPM limit boundary</t>
  </si>
  <si>
    <t>Default: 450RPM | Fan minim RPM limit boundary</t>
  </si>
  <si>
    <t>Default: 450RPM | Fan minimum Acoustic Limit RPM boundary</t>
  </si>
  <si>
    <t>Default: 3850RPM | Fan maximum Acoustic Limit RPM boundary</t>
  </si>
  <si>
    <t>Default: 0 (Binary) | Zero RPM main switch</t>
  </si>
  <si>
    <t>Default: 737 | Min GPU Voltage (Desired Voltage in mV)</t>
  </si>
  <si>
    <t>Default: 1218 | Max GPU Voltage (Desired Voltage in mV)</t>
  </si>
  <si>
    <t>Default: 712 | Min SoC Voltage (Desired Voltage in mV)</t>
  </si>
  <si>
    <t>Default: 1168 | Max SoC Voltage (Desired Voltage in mV)</t>
  </si>
  <si>
    <t>MaxClockSoC</t>
  </si>
  <si>
    <t>Default: 972 (use this to change maximum SoC clock, might be necessary for high HBM clocks)</t>
  </si>
  <si>
    <t>DONATE / SPENDEN</t>
  </si>
  <si>
    <t>V2.2 © 2020 Christopher Straßer - https://www.chinamobilemag.de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</si>
</sst>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0"/>
      <color rgb="FF000000"/>
      <name val="Tahoma"/>
      <family val="2"/>
    </font>
    <font>
      <b/>
      <sz val="10"/>
      <color rgb="FF000000"/>
      <name val="Tahoma"/>
      <family val="2"/>
    </font>
    <font>
      <sz val="10"/>
      <color rgb="FF000000"/>
      <name val="Calibri"/>
      <family val="2"/>
      <scheme val="minor"/>
    </font>
    <font>
      <sz val="12"/>
      <color theme="0"/>
      <name val="Calibri"/>
      <family val="2"/>
      <scheme val="minor"/>
    </font>
    <font>
      <sz val="14"/>
      <color theme="1"/>
      <name val="Calibri"/>
      <family val="2"/>
      <scheme val="minor"/>
    </font>
    <font>
      <sz val="14"/>
      <color rgb="FF000000"/>
      <name val="Calibri"/>
      <family val="2"/>
      <scheme val="minor"/>
    </font>
    <font>
      <b/>
      <u/>
      <sz val="14"/>
      <color theme="1"/>
      <name val="Calibri"/>
      <family val="2"/>
      <scheme val="minor"/>
    </font>
    <font>
      <sz val="10"/>
      <color rgb="FF000000"/>
      <name val="Calibri"/>
      <family val="2"/>
    </font>
    <font>
      <sz val="14"/>
      <color theme="0"/>
      <name val="Calibri"/>
      <family val="2"/>
      <scheme val="minor"/>
    </font>
    <font>
      <u/>
      <sz val="12"/>
      <color theme="10"/>
      <name val="Calibri"/>
      <family val="2"/>
      <scheme val="minor"/>
    </font>
    <font>
      <u/>
      <sz val="24"/>
      <color theme="0"/>
      <name val="Calibri"/>
      <family val="2"/>
      <scheme val="minor"/>
    </font>
  </fonts>
  <fills count="20">
    <fill>
      <patternFill patternType="none"/>
    </fill>
    <fill>
      <patternFill patternType="gray125"/>
    </fill>
    <fill>
      <patternFill patternType="solid">
        <fgColor theme="9"/>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F7B4FF"/>
        <bgColor indexed="64"/>
      </patternFill>
    </fill>
    <fill>
      <patternFill patternType="solid">
        <fgColor theme="4" tint="0.39997558519241921"/>
        <bgColor indexed="64"/>
      </patternFill>
    </fill>
    <fill>
      <patternFill patternType="solid">
        <fgColor rgb="FF00B05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E0FB"/>
        <bgColor indexed="64"/>
      </patternFill>
    </fill>
    <fill>
      <patternFill patternType="solid">
        <fgColor rgb="FF7030A0"/>
        <bgColor indexed="64"/>
      </patternFill>
    </fill>
    <fill>
      <patternFill patternType="solid">
        <fgColor theme="5"/>
        <bgColor indexed="64"/>
      </patternFill>
    </fill>
    <fill>
      <patternFill patternType="solid">
        <fgColor rgb="FFFF0000"/>
        <bgColor indexed="64"/>
      </patternFill>
    </fill>
    <fill>
      <patternFill patternType="solid">
        <fgColor rgb="FF00B0F0"/>
        <bgColor indexed="64"/>
      </patternFill>
    </fill>
    <fill>
      <patternFill patternType="solid">
        <fgColor rgb="FFF5B084"/>
        <bgColor indexed="64"/>
      </patternFill>
    </fill>
    <fill>
      <patternFill patternType="solid">
        <fgColor rgb="FFFF0506"/>
        <bgColor indexed="64"/>
      </patternFill>
    </fill>
    <fill>
      <patternFill patternType="solid">
        <fgColor rgb="FF70AD47"/>
        <bgColor indexed="64"/>
      </patternFill>
    </fill>
  </fills>
  <borders count="3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auto="1"/>
      </left>
      <right style="dashed">
        <color auto="1"/>
      </right>
      <top style="medium">
        <color auto="1"/>
      </top>
      <bottom style="dashed">
        <color auto="1"/>
      </bottom>
      <diagonal/>
    </border>
    <border>
      <left style="dashed">
        <color auto="1"/>
      </left>
      <right style="dashed">
        <color auto="1"/>
      </right>
      <top style="medium">
        <color auto="1"/>
      </top>
      <bottom style="dashed">
        <color auto="1"/>
      </bottom>
      <diagonal/>
    </border>
    <border>
      <left style="dashed">
        <color auto="1"/>
      </left>
      <right style="medium">
        <color auto="1"/>
      </right>
      <top style="medium">
        <color auto="1"/>
      </top>
      <bottom style="dashed">
        <color auto="1"/>
      </bottom>
      <diagonal/>
    </border>
    <border>
      <left style="medium">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dashed">
        <color auto="1"/>
      </left>
      <right style="medium">
        <color auto="1"/>
      </right>
      <top style="dashed">
        <color auto="1"/>
      </top>
      <bottom style="dashed">
        <color auto="1"/>
      </bottom>
      <diagonal/>
    </border>
    <border>
      <left style="medium">
        <color auto="1"/>
      </left>
      <right style="dashed">
        <color auto="1"/>
      </right>
      <top style="dashed">
        <color auto="1"/>
      </top>
      <bottom style="medium">
        <color auto="1"/>
      </bottom>
      <diagonal/>
    </border>
    <border>
      <left style="dashed">
        <color auto="1"/>
      </left>
      <right style="dashed">
        <color auto="1"/>
      </right>
      <top style="dashed">
        <color auto="1"/>
      </top>
      <bottom style="medium">
        <color auto="1"/>
      </bottom>
      <diagonal/>
    </border>
    <border>
      <left style="dashed">
        <color auto="1"/>
      </left>
      <right style="medium">
        <color auto="1"/>
      </right>
      <top style="dashed">
        <color auto="1"/>
      </top>
      <bottom style="medium">
        <color auto="1"/>
      </bottom>
      <diagonal/>
    </border>
    <border>
      <left style="dashed">
        <color auto="1"/>
      </left>
      <right/>
      <top style="medium">
        <color auto="1"/>
      </top>
      <bottom style="dashed">
        <color auto="1"/>
      </bottom>
      <diagonal/>
    </border>
    <border>
      <left style="dashed">
        <color auto="1"/>
      </left>
      <right/>
      <top style="dashed">
        <color auto="1"/>
      </top>
      <bottom style="dashed">
        <color auto="1"/>
      </bottom>
      <diagonal/>
    </border>
    <border>
      <left/>
      <right style="dashed">
        <color auto="1"/>
      </right>
      <top style="medium">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style="dashed">
        <color auto="1"/>
      </top>
      <bottom/>
      <diagonal/>
    </border>
    <border>
      <left style="dashed">
        <color auto="1"/>
      </left>
      <right style="dashed">
        <color auto="1"/>
      </right>
      <top style="dashed">
        <color auto="1"/>
      </top>
      <bottom/>
      <diagonal/>
    </border>
    <border>
      <left style="dashed">
        <color auto="1"/>
      </left>
      <right style="medium">
        <color auto="1"/>
      </right>
      <top style="dashed">
        <color auto="1"/>
      </top>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0" fontId="10" fillId="0" borderId="0" applyNumberFormat="0" applyFill="0" applyBorder="0" applyAlignment="0" applyProtection="0"/>
  </cellStyleXfs>
  <cellXfs count="151">
    <xf numFmtId="0" fontId="0" fillId="0" borderId="0" xfId="0"/>
    <xf numFmtId="49" fontId="5" fillId="0" borderId="2" xfId="0" applyNumberFormat="1" applyFont="1" applyBorder="1"/>
    <xf numFmtId="49" fontId="5" fillId="0" borderId="3" xfId="0" applyNumberFormat="1" applyFont="1" applyBorder="1"/>
    <xf numFmtId="49" fontId="5" fillId="0" borderId="1" xfId="0" applyNumberFormat="1" applyFont="1" applyBorder="1"/>
    <xf numFmtId="49" fontId="6" fillId="0" borderId="2" xfId="0" applyNumberFormat="1" applyFont="1" applyBorder="1"/>
    <xf numFmtId="49" fontId="5" fillId="0" borderId="4" xfId="0" applyNumberFormat="1" applyFont="1" applyBorder="1"/>
    <xf numFmtId="0" fontId="5" fillId="0" borderId="0" xfId="0" applyFont="1"/>
    <xf numFmtId="49" fontId="7" fillId="0" borderId="0" xfId="0" applyNumberFormat="1" applyFont="1" applyFill="1" applyBorder="1"/>
    <xf numFmtId="0" fontId="7" fillId="0" borderId="0" xfId="0" applyFont="1"/>
    <xf numFmtId="49" fontId="6" fillId="0" borderId="3" xfId="0" applyNumberFormat="1" applyFont="1" applyBorder="1"/>
    <xf numFmtId="49" fontId="6" fillId="0" borderId="1" xfId="0" applyNumberFormat="1" applyFont="1" applyBorder="1"/>
    <xf numFmtId="49" fontId="6" fillId="0" borderId="4" xfId="0" applyNumberFormat="1" applyFont="1" applyBorder="1"/>
    <xf numFmtId="49" fontId="5" fillId="0" borderId="0" xfId="0" applyNumberFormat="1" applyFont="1"/>
    <xf numFmtId="49" fontId="5" fillId="3" borderId="2" xfId="0" applyNumberFormat="1" applyFont="1" applyFill="1" applyBorder="1"/>
    <xf numFmtId="49" fontId="5" fillId="3" borderId="4" xfId="0" applyNumberFormat="1" applyFont="1" applyFill="1" applyBorder="1"/>
    <xf numFmtId="49" fontId="5" fillId="3" borderId="3" xfId="0" applyNumberFormat="1" applyFont="1" applyFill="1" applyBorder="1"/>
    <xf numFmtId="49" fontId="5" fillId="4" borderId="2" xfId="0" applyNumberFormat="1" applyFont="1" applyFill="1" applyBorder="1"/>
    <xf numFmtId="49" fontId="5" fillId="4" borderId="4" xfId="0" applyNumberFormat="1" applyFont="1" applyFill="1" applyBorder="1"/>
    <xf numFmtId="49" fontId="5" fillId="4" borderId="3" xfId="0" applyNumberFormat="1" applyFont="1" applyFill="1" applyBorder="1"/>
    <xf numFmtId="49" fontId="6" fillId="5" borderId="2" xfId="0" applyNumberFormat="1" applyFont="1" applyFill="1" applyBorder="1"/>
    <xf numFmtId="49" fontId="5" fillId="5" borderId="4" xfId="0" applyNumberFormat="1" applyFont="1" applyFill="1" applyBorder="1"/>
    <xf numFmtId="49" fontId="5" fillId="5" borderId="3" xfId="0" applyNumberFormat="1" applyFont="1" applyFill="1" applyBorder="1"/>
    <xf numFmtId="49" fontId="5" fillId="6" borderId="2" xfId="0" applyNumberFormat="1" applyFont="1" applyFill="1" applyBorder="1"/>
    <xf numFmtId="49" fontId="5" fillId="6" borderId="4" xfId="0" applyNumberFormat="1" applyFont="1" applyFill="1" applyBorder="1"/>
    <xf numFmtId="49" fontId="5" fillId="6" borderId="3" xfId="0" applyNumberFormat="1" applyFont="1" applyFill="1" applyBorder="1"/>
    <xf numFmtId="49" fontId="5" fillId="5" borderId="2" xfId="0" applyNumberFormat="1" applyFont="1" applyFill="1" applyBorder="1"/>
    <xf numFmtId="49" fontId="5" fillId="7" borderId="2" xfId="0" applyNumberFormat="1" applyFont="1" applyFill="1" applyBorder="1"/>
    <xf numFmtId="49" fontId="5" fillId="7" borderId="3" xfId="0" applyNumberFormat="1" applyFont="1" applyFill="1" applyBorder="1"/>
    <xf numFmtId="0" fontId="5" fillId="7" borderId="0" xfId="0" applyFont="1" applyFill="1"/>
    <xf numFmtId="0" fontId="5" fillId="7" borderId="0" xfId="0" applyNumberFormat="1" applyFont="1" applyFill="1"/>
    <xf numFmtId="0" fontId="5" fillId="4" borderId="0" xfId="0" applyFont="1" applyFill="1"/>
    <xf numFmtId="0" fontId="5" fillId="4" borderId="0" xfId="0" applyNumberFormat="1" applyFont="1" applyFill="1"/>
    <xf numFmtId="0" fontId="5" fillId="6" borderId="0" xfId="0" applyFont="1" applyFill="1"/>
    <xf numFmtId="0" fontId="5" fillId="5" borderId="0" xfId="0" applyFont="1" applyFill="1"/>
    <xf numFmtId="0" fontId="5" fillId="5" borderId="0" xfId="0" applyNumberFormat="1" applyFont="1" applyFill="1"/>
    <xf numFmtId="49" fontId="5" fillId="3" borderId="0" xfId="0" applyNumberFormat="1" applyFont="1" applyFill="1" applyBorder="1"/>
    <xf numFmtId="0" fontId="5" fillId="3" borderId="0" xfId="0" applyFont="1" applyFill="1"/>
    <xf numFmtId="0" fontId="5" fillId="3" borderId="0" xfId="0" applyNumberFormat="1" applyFont="1" applyFill="1"/>
    <xf numFmtId="49" fontId="5" fillId="9" borderId="2" xfId="0" applyNumberFormat="1" applyFont="1" applyFill="1" applyBorder="1"/>
    <xf numFmtId="49" fontId="5" fillId="9" borderId="3" xfId="0" applyNumberFormat="1" applyFont="1" applyFill="1" applyBorder="1"/>
    <xf numFmtId="49" fontId="6" fillId="10" borderId="2" xfId="0" applyNumberFormat="1" applyFont="1" applyFill="1" applyBorder="1"/>
    <xf numFmtId="49" fontId="5" fillId="10" borderId="3" xfId="0" applyNumberFormat="1" applyFont="1" applyFill="1" applyBorder="1"/>
    <xf numFmtId="49" fontId="5" fillId="11" borderId="2" xfId="0" applyNumberFormat="1" applyFont="1" applyFill="1" applyBorder="1"/>
    <xf numFmtId="49" fontId="5" fillId="11" borderId="3" xfId="0" applyNumberFormat="1" applyFont="1" applyFill="1" applyBorder="1"/>
    <xf numFmtId="0" fontId="5" fillId="11" borderId="0" xfId="0" applyFont="1" applyFill="1"/>
    <xf numFmtId="0" fontId="5" fillId="10" borderId="0" xfId="0" applyFont="1" applyFill="1"/>
    <xf numFmtId="0" fontId="5" fillId="9" borderId="0" xfId="0" applyFont="1" applyFill="1"/>
    <xf numFmtId="49" fontId="5" fillId="12" borderId="2" xfId="0" applyNumberFormat="1" applyFont="1" applyFill="1" applyBorder="1"/>
    <xf numFmtId="49" fontId="5" fillId="12" borderId="3" xfId="0" applyNumberFormat="1" applyFont="1" applyFill="1" applyBorder="1"/>
    <xf numFmtId="0" fontId="5" fillId="12" borderId="0" xfId="0" applyFont="1" applyFill="1"/>
    <xf numFmtId="0" fontId="9" fillId="13" borderId="0" xfId="0" applyFont="1" applyFill="1"/>
    <xf numFmtId="49" fontId="9" fillId="13" borderId="2" xfId="0" applyNumberFormat="1" applyFont="1" applyFill="1" applyBorder="1"/>
    <xf numFmtId="49" fontId="9" fillId="13" borderId="3" xfId="0" applyNumberFormat="1" applyFont="1" applyFill="1" applyBorder="1"/>
    <xf numFmtId="0" fontId="5" fillId="14" borderId="8" xfId="0" applyFont="1" applyFill="1" applyBorder="1"/>
    <xf numFmtId="0" fontId="5" fillId="14" borderId="9" xfId="0" applyFont="1" applyFill="1" applyBorder="1"/>
    <xf numFmtId="0" fontId="5" fillId="14" borderId="10" xfId="0" applyFont="1" applyFill="1" applyBorder="1"/>
    <xf numFmtId="0" fontId="5" fillId="14" borderId="11" xfId="0" applyFont="1" applyFill="1" applyBorder="1"/>
    <xf numFmtId="0" fontId="5" fillId="14" borderId="12" xfId="0" applyFont="1" applyFill="1" applyBorder="1"/>
    <xf numFmtId="0" fontId="5" fillId="14" borderId="13" xfId="0" applyFont="1" applyFill="1" applyBorder="1"/>
    <xf numFmtId="0" fontId="5" fillId="14" borderId="14" xfId="0" applyFont="1" applyFill="1" applyBorder="1"/>
    <xf numFmtId="0" fontId="5" fillId="14" borderId="15" xfId="0" applyFont="1" applyFill="1" applyBorder="1"/>
    <xf numFmtId="0" fontId="5" fillId="14" borderId="16" xfId="0" applyFont="1" applyFill="1" applyBorder="1"/>
    <xf numFmtId="49" fontId="5" fillId="14" borderId="3" xfId="0" applyNumberFormat="1" applyFont="1" applyFill="1" applyBorder="1"/>
    <xf numFmtId="49" fontId="6" fillId="14" borderId="3" xfId="0" applyNumberFormat="1" applyFont="1" applyFill="1" applyBorder="1"/>
    <xf numFmtId="49" fontId="6" fillId="14" borderId="2" xfId="0" applyNumberFormat="1" applyFont="1" applyFill="1" applyBorder="1"/>
    <xf numFmtId="0" fontId="5" fillId="14" borderId="19" xfId="0" applyFont="1" applyFill="1" applyBorder="1"/>
    <xf numFmtId="0" fontId="5" fillId="14" borderId="20" xfId="0" applyFont="1" applyFill="1" applyBorder="1"/>
    <xf numFmtId="0" fontId="5" fillId="14" borderId="18" xfId="0" applyFont="1" applyFill="1" applyBorder="1"/>
    <xf numFmtId="0" fontId="5" fillId="14" borderId="17" xfId="0" applyFont="1" applyFill="1" applyBorder="1"/>
    <xf numFmtId="0" fontId="5" fillId="14" borderId="9" xfId="0" applyNumberFormat="1" applyFont="1" applyFill="1" applyBorder="1"/>
    <xf numFmtId="0" fontId="5" fillId="14" borderId="12" xfId="0" applyNumberFormat="1" applyFont="1" applyFill="1" applyBorder="1"/>
    <xf numFmtId="0" fontId="5" fillId="14" borderId="2" xfId="0" applyNumberFormat="1" applyFont="1" applyFill="1" applyBorder="1"/>
    <xf numFmtId="0" fontId="6" fillId="14" borderId="3" xfId="0" applyNumberFormat="1" applyFont="1" applyFill="1" applyBorder="1"/>
    <xf numFmtId="0" fontId="5" fillId="15" borderId="8" xfId="0" applyFont="1" applyFill="1" applyBorder="1"/>
    <xf numFmtId="0" fontId="5" fillId="15" borderId="9" xfId="0" applyFont="1" applyFill="1" applyBorder="1"/>
    <xf numFmtId="0" fontId="5" fillId="15" borderId="10" xfId="0" applyFont="1" applyFill="1" applyBorder="1"/>
    <xf numFmtId="0" fontId="5" fillId="15" borderId="11" xfId="0" applyFont="1" applyFill="1" applyBorder="1"/>
    <xf numFmtId="0" fontId="5" fillId="15" borderId="12" xfId="0" applyFont="1" applyFill="1" applyBorder="1"/>
    <xf numFmtId="0" fontId="5" fillId="15" borderId="13" xfId="0" applyFont="1" applyFill="1" applyBorder="1"/>
    <xf numFmtId="0" fontId="5" fillId="15" borderId="14" xfId="0" applyFont="1" applyFill="1" applyBorder="1"/>
    <xf numFmtId="0" fontId="5" fillId="15" borderId="15" xfId="0" applyFont="1" applyFill="1" applyBorder="1"/>
    <xf numFmtId="0" fontId="5" fillId="15" borderId="16" xfId="0" applyFont="1" applyFill="1" applyBorder="1"/>
    <xf numFmtId="0" fontId="6" fillId="15" borderId="2" xfId="0" applyNumberFormat="1" applyFont="1" applyFill="1" applyBorder="1"/>
    <xf numFmtId="0" fontId="5" fillId="15" borderId="3" xfId="0" applyNumberFormat="1" applyFont="1" applyFill="1" applyBorder="1"/>
    <xf numFmtId="0" fontId="5" fillId="15" borderId="2" xfId="0" applyNumberFormat="1" applyFont="1" applyFill="1" applyBorder="1"/>
    <xf numFmtId="0" fontId="5" fillId="16" borderId="8" xfId="0" applyFont="1" applyFill="1" applyBorder="1"/>
    <xf numFmtId="0" fontId="5" fillId="16" borderId="9" xfId="0" applyFont="1" applyFill="1" applyBorder="1"/>
    <xf numFmtId="0" fontId="5" fillId="16" borderId="10" xfId="0" applyFont="1" applyFill="1" applyBorder="1"/>
    <xf numFmtId="0" fontId="5" fillId="16" borderId="11" xfId="0" applyFont="1" applyFill="1" applyBorder="1"/>
    <xf numFmtId="0" fontId="5" fillId="16" borderId="12" xfId="0" applyFont="1" applyFill="1" applyBorder="1"/>
    <xf numFmtId="0" fontId="5" fillId="16" borderId="13" xfId="0" applyFont="1" applyFill="1" applyBorder="1"/>
    <xf numFmtId="0" fontId="5" fillId="16" borderId="14" xfId="0" applyFont="1" applyFill="1" applyBorder="1"/>
    <xf numFmtId="0" fontId="5" fillId="16" borderId="15" xfId="0" applyFont="1" applyFill="1" applyBorder="1"/>
    <xf numFmtId="0" fontId="5" fillId="16" borderId="16" xfId="0" applyFont="1" applyFill="1" applyBorder="1"/>
    <xf numFmtId="0" fontId="6" fillId="16" borderId="2" xfId="0" applyNumberFormat="1" applyFont="1" applyFill="1" applyBorder="1"/>
    <xf numFmtId="0" fontId="6" fillId="16" borderId="3" xfId="0" applyNumberFormat="1" applyFont="1" applyFill="1" applyBorder="1"/>
    <xf numFmtId="0" fontId="5" fillId="16" borderId="2" xfId="0" applyNumberFormat="1" applyFont="1" applyFill="1" applyBorder="1"/>
    <xf numFmtId="0" fontId="5" fillId="16" borderId="3" xfId="0" applyNumberFormat="1" applyFont="1" applyFill="1" applyBorder="1"/>
    <xf numFmtId="0" fontId="5" fillId="16" borderId="1" xfId="0" applyNumberFormat="1" applyFont="1" applyFill="1" applyBorder="1"/>
    <xf numFmtId="49" fontId="5" fillId="0" borderId="2" xfId="0" applyNumberFormat="1" applyFont="1" applyFill="1" applyBorder="1"/>
    <xf numFmtId="49" fontId="5" fillId="0" borderId="4" xfId="0" applyNumberFormat="1" applyFont="1" applyFill="1" applyBorder="1"/>
    <xf numFmtId="49" fontId="5" fillId="0" borderId="3" xfId="0" applyNumberFormat="1" applyFont="1" applyFill="1" applyBorder="1"/>
    <xf numFmtId="49" fontId="6" fillId="0" borderId="2" xfId="0" applyNumberFormat="1" applyFont="1" applyFill="1" applyBorder="1"/>
    <xf numFmtId="49" fontId="6" fillId="0" borderId="3" xfId="0" applyNumberFormat="1" applyFont="1" applyFill="1" applyBorder="1"/>
    <xf numFmtId="49" fontId="5" fillId="14" borderId="2" xfId="0" applyNumberFormat="1" applyFont="1" applyFill="1" applyBorder="1"/>
    <xf numFmtId="0" fontId="5" fillId="17" borderId="2" xfId="0" applyNumberFormat="1" applyFont="1" applyFill="1" applyBorder="1"/>
    <xf numFmtId="0" fontId="5" fillId="17" borderId="4" xfId="0" applyNumberFormat="1" applyFont="1" applyFill="1" applyBorder="1"/>
    <xf numFmtId="49" fontId="5" fillId="17" borderId="4" xfId="0" applyNumberFormat="1" applyFont="1" applyFill="1" applyBorder="1"/>
    <xf numFmtId="49" fontId="5" fillId="17" borderId="3" xfId="0" applyNumberFormat="1" applyFont="1" applyFill="1" applyBorder="1"/>
    <xf numFmtId="0" fontId="5" fillId="15" borderId="21" xfId="0" applyFont="1" applyFill="1" applyBorder="1"/>
    <xf numFmtId="0" fontId="5" fillId="15" borderId="22" xfId="0" applyFont="1" applyFill="1" applyBorder="1"/>
    <xf numFmtId="0" fontId="5" fillId="15" borderId="23" xfId="0" applyFont="1" applyFill="1" applyBorder="1"/>
    <xf numFmtId="0" fontId="5" fillId="18" borderId="2" xfId="0" applyNumberFormat="1" applyFont="1" applyFill="1" applyBorder="1"/>
    <xf numFmtId="0" fontId="5" fillId="2" borderId="8" xfId="0" applyFont="1" applyFill="1" applyBorder="1"/>
    <xf numFmtId="0" fontId="5" fillId="2" borderId="9" xfId="0" applyFont="1" applyFill="1" applyBorder="1"/>
    <xf numFmtId="0" fontId="5" fillId="2" borderId="10" xfId="0" applyFont="1" applyFill="1" applyBorder="1"/>
    <xf numFmtId="0" fontId="5" fillId="2" borderId="11" xfId="0" applyFont="1" applyFill="1" applyBorder="1"/>
    <xf numFmtId="0" fontId="5" fillId="2" borderId="12" xfId="0" applyFont="1" applyFill="1" applyBorder="1"/>
    <xf numFmtId="0" fontId="5" fillId="2" borderId="13" xfId="0" applyFont="1" applyFill="1" applyBorder="1"/>
    <xf numFmtId="0" fontId="5" fillId="2" borderId="14" xfId="0" applyFont="1" applyFill="1" applyBorder="1"/>
    <xf numFmtId="0" fontId="5" fillId="2" borderId="15" xfId="0" applyFont="1" applyFill="1" applyBorder="1"/>
    <xf numFmtId="0" fontId="5" fillId="2" borderId="16" xfId="0" applyFont="1" applyFill="1" applyBorder="1"/>
    <xf numFmtId="49" fontId="5" fillId="19" borderId="4" xfId="0" applyNumberFormat="1" applyFont="1" applyFill="1" applyBorder="1"/>
    <xf numFmtId="49" fontId="5" fillId="19" borderId="3" xfId="0" applyNumberFormat="1" applyFont="1" applyFill="1" applyBorder="1"/>
    <xf numFmtId="0" fontId="5" fillId="19" borderId="2" xfId="0" applyNumberFormat="1" applyFont="1" applyFill="1" applyBorder="1"/>
    <xf numFmtId="0" fontId="5" fillId="19" borderId="4" xfId="0" applyNumberFormat="1" applyFont="1" applyFill="1" applyBorder="1"/>
    <xf numFmtId="0" fontId="6" fillId="19" borderId="2" xfId="0" applyNumberFormat="1" applyFont="1" applyFill="1" applyBorder="1"/>
    <xf numFmtId="0" fontId="9" fillId="8" borderId="5" xfId="0" applyFont="1" applyFill="1" applyBorder="1" applyAlignment="1">
      <alignment horizontal="right"/>
    </xf>
    <xf numFmtId="0" fontId="4" fillId="8" borderId="6" xfId="0" applyFont="1" applyFill="1" applyBorder="1" applyAlignment="1">
      <alignment horizontal="right"/>
    </xf>
    <xf numFmtId="0" fontId="4" fillId="8" borderId="7" xfId="0" applyFont="1" applyFill="1" applyBorder="1" applyAlignment="1">
      <alignment horizontal="right"/>
    </xf>
    <xf numFmtId="49" fontId="5" fillId="0" borderId="5" xfId="0" applyNumberFormat="1" applyFont="1" applyBorder="1" applyAlignment="1"/>
    <xf numFmtId="0" fontId="0" fillId="0" borderId="6" xfId="0" applyBorder="1" applyAlignment="1"/>
    <xf numFmtId="0" fontId="0" fillId="0" borderId="7" xfId="0" applyBorder="1" applyAlignment="1"/>
    <xf numFmtId="0" fontId="5" fillId="0" borderId="5"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11" fillId="8" borderId="25" xfId="1" applyFont="1" applyFill="1" applyBorder="1" applyAlignment="1">
      <alignment horizontal="center" vertical="center"/>
    </xf>
    <xf numFmtId="0" fontId="11" fillId="8" borderId="26" xfId="1" applyFont="1" applyFill="1" applyBorder="1" applyAlignment="1">
      <alignment horizontal="center" vertical="center"/>
    </xf>
    <xf numFmtId="0" fontId="11" fillId="8" borderId="27" xfId="1" applyFont="1" applyFill="1" applyBorder="1" applyAlignment="1">
      <alignment horizontal="center" vertical="center"/>
    </xf>
    <xf numFmtId="0" fontId="11" fillId="8" borderId="28" xfId="1" applyFont="1" applyFill="1" applyBorder="1" applyAlignment="1">
      <alignment horizontal="center" vertical="center"/>
    </xf>
    <xf numFmtId="0" fontId="11" fillId="8" borderId="24" xfId="1" applyFont="1" applyFill="1" applyBorder="1" applyAlignment="1">
      <alignment horizontal="center" vertical="center"/>
    </xf>
    <xf numFmtId="0" fontId="11" fillId="8" borderId="29" xfId="1" applyFont="1" applyFill="1" applyBorder="1" applyAlignment="1">
      <alignment horizontal="center" vertical="center"/>
    </xf>
    <xf numFmtId="0" fontId="5" fillId="0" borderId="30" xfId="0" applyFont="1" applyBorder="1" applyAlignment="1">
      <alignment vertical="top"/>
    </xf>
    <xf numFmtId="0" fontId="0" fillId="0" borderId="31" xfId="0" applyBorder="1" applyAlignment="1">
      <alignment vertical="top"/>
    </xf>
    <xf numFmtId="0" fontId="0" fillId="0" borderId="32" xfId="0" applyBorder="1" applyAlignment="1">
      <alignment vertical="top"/>
    </xf>
    <xf numFmtId="0" fontId="0" fillId="0" borderId="33" xfId="0" applyBorder="1" applyAlignment="1">
      <alignment vertical="top"/>
    </xf>
    <xf numFmtId="0" fontId="0" fillId="0" borderId="0" xfId="0" applyBorder="1" applyAlignment="1">
      <alignment vertical="top"/>
    </xf>
    <xf numFmtId="0" fontId="0" fillId="0" borderId="34" xfId="0" applyBorder="1" applyAlignment="1">
      <alignment vertical="top"/>
    </xf>
    <xf numFmtId="0" fontId="0" fillId="0" borderId="35" xfId="0" applyBorder="1" applyAlignment="1">
      <alignment vertical="top"/>
    </xf>
    <xf numFmtId="0" fontId="0" fillId="0" borderId="36" xfId="0" applyBorder="1" applyAlignment="1">
      <alignment vertical="top"/>
    </xf>
    <xf numFmtId="0" fontId="0" fillId="0" borderId="37" xfId="0" applyBorder="1" applyAlignment="1">
      <alignment vertical="top"/>
    </xf>
  </cellXfs>
  <cellStyles count="2">
    <cellStyle name="Link" xfId="1" builtinId="8"/>
    <cellStyle name="Standard" xfId="0" builtinId="0"/>
  </cellStyles>
  <dxfs count="0"/>
  <tableStyles count="0" defaultTableStyle="TableStyleMedium2" defaultPivotStyle="PivotStyleLight16"/>
  <colors>
    <mruColors>
      <color rgb="FF70AD47"/>
      <color rgb="FFFF0506"/>
      <color rgb="FFF5B084"/>
      <color rgb="FFFFE0FB"/>
      <color rgb="FFF7B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50800</xdr:colOff>
      <xdr:row>47</xdr:row>
      <xdr:rowOff>50800</xdr:rowOff>
    </xdr:from>
    <xdr:to>
      <xdr:col>32</xdr:col>
      <xdr:colOff>9728200</xdr:colOff>
      <xdr:row>67</xdr:row>
      <xdr:rowOff>203200</xdr:rowOff>
    </xdr:to>
    <xdr:sp macro="" textlink="">
      <xdr:nvSpPr>
        <xdr:cNvPr id="3" name="Textfeld 2">
          <a:extLst>
            <a:ext uri="{FF2B5EF4-FFF2-40B4-BE49-F238E27FC236}">
              <a16:creationId xmlns:a16="http://schemas.microsoft.com/office/drawing/2014/main" id="{3A317B3E-A763-454F-9C53-98F07C7EA7A6}"/>
            </a:ext>
          </a:extLst>
        </xdr:cNvPr>
        <xdr:cNvSpPr txBox="1"/>
      </xdr:nvSpPr>
      <xdr:spPr>
        <a:xfrm>
          <a:off x="7277100" y="11988800"/>
          <a:ext cx="13881100" cy="523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600" b="1" u="sng"/>
            <a:t>Usage</a:t>
          </a:r>
        </a:p>
        <a:p>
          <a:endParaRPr lang="de-DE" sz="1100" b="0" u="none"/>
        </a:p>
        <a:p>
          <a:r>
            <a:rPr lang="de-DE" sz="1400" b="0" u="none"/>
            <a:t>Generate your PowerPlay</a:t>
          </a:r>
          <a:r>
            <a:rPr lang="de-DE" sz="1400" b="0" u="none" baseline="0"/>
            <a:t> Table wih the desired values. Once you finished, copy the hex string next to "Clover Output".</a:t>
          </a:r>
        </a:p>
        <a:p>
          <a:r>
            <a:rPr lang="de-DE" sz="1400" b="0" u="none" baseline="0"/>
            <a:t>Now open your Clover config using Clover Configurator. Navigate to the menu entry "Devices" and click on the "Properties" tab.</a:t>
          </a:r>
        </a:p>
        <a:p>
          <a:r>
            <a:rPr lang="de-DE" sz="1400" b="0" u="none" baseline="0"/>
            <a:t>Here you see two columns. Hit the "+" on the left Devices column and enter the PCI path of your Radeon VII GPU. Alternatively you can also use "PrimaryGPU" instead of the PCI path.</a:t>
          </a:r>
        </a:p>
        <a:p>
          <a:r>
            <a:rPr lang="de-DE" sz="1400" b="0" u="none" baseline="0"/>
            <a:t>Next hit the "+" on the right "Properties Key" column. In the new entry enter "PP_PhmSoftPowerPlayTable" as the property key or name. Next paste your copied PowerPlay Table as the property value. The property value type needs to be "Data".</a:t>
          </a:r>
        </a:p>
        <a:p>
          <a:r>
            <a:rPr lang="de-DE" sz="1400" b="0" u="none" baseline="0"/>
            <a:t>Once you did this and added all of your additional desired device properties, save your config and reboot. If your settings don't work you can disable the PowerPlay Table again from the Clover PCI settings available in the Clover boot menu. Then boot into your systems create a new PowerPlay Table with different settings. Repeat until you get a perfect result.</a:t>
          </a:r>
        </a:p>
        <a:p>
          <a:endParaRPr lang="de-DE" sz="1400" b="0" u="none" baseline="0"/>
        </a:p>
        <a:p>
          <a:r>
            <a:rPr lang="de-DE" sz="1400" b="0" u="none" baseline="0"/>
            <a:t>If you don't use Clover, you can of course do the same with any other bootloader supporting device properties injection like for example OpenCore.</a:t>
          </a:r>
        </a:p>
        <a:p>
          <a:endParaRPr lang="de-DE" sz="1400" b="0" u="none" baseline="0"/>
        </a:p>
        <a:p>
          <a:r>
            <a:rPr lang="de-DE" sz="1400" b="0" u="none" baseline="0"/>
            <a:t>If you want to use this on a real Mac, you can also create an injector Kext for the PowerPlay Table. Just google for "powerplay table injector kext" and you shoud find resources on how to do it.</a:t>
          </a:r>
          <a:endParaRPr lang="de-DE" sz="1400" b="0" u="none"/>
        </a:p>
      </xdr:txBody>
    </xdr:sp>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MorePowerVII_1" connectionId="1" xr16:uid="{32AFA95F-A787-2646-BB4A-AA89E5FB166E}" autoFormatId="16" applyNumberFormats="0" applyBorderFormats="0" applyFontFormats="1" applyPatternFormats="1" applyAlignmentFormats="0" applyWidthHeightFormats="0"/>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s://www.paypal.com/cgi-bin/webscr?cmd=_s-xclick&amp;hosted_button_id=F7TNFGGE8Z5XW&amp;source=url" TargetMode="External"/><Relationship Id="rId5" Type="http://schemas.openxmlformats.org/officeDocument/2006/relationships/comments" Target="../comments1.xml"/><Relationship Id="rId4"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5234-4515-2041-BEC0-BACC47B7B745}">
  <sheetPr codeName="Tabelle1"/>
  <dimension ref="A1:AG73"/>
  <sheetViews>
    <sheetView tabSelected="1" zoomScaleNormal="100" workbookViewId="0">
      <selection activeCell="AB39" sqref="AB39"/>
    </sheetView>
  </sheetViews>
  <sheetFormatPr baseColWidth="10" defaultRowHeight="19" x14ac:dyDescent="0.25"/>
  <cols>
    <col min="1" max="13" width="3.33203125" style="6" bestFit="1" customWidth="1"/>
    <col min="14" max="14" width="3.5" style="6" bestFit="1" customWidth="1"/>
    <col min="15" max="16" width="3.33203125" style="6" bestFit="1" customWidth="1"/>
    <col min="17" max="17" width="3.5" style="6" bestFit="1" customWidth="1"/>
    <col min="18" max="19" width="3.33203125" style="6" bestFit="1" customWidth="1"/>
    <col min="20" max="20" width="3.5" style="6" bestFit="1" customWidth="1"/>
    <col min="21" max="22" width="3.33203125" style="6" bestFit="1" customWidth="1"/>
    <col min="23" max="23" width="3.5" style="6" bestFit="1" customWidth="1"/>
    <col min="24" max="25" width="3.33203125" style="6" bestFit="1" customWidth="1"/>
    <col min="26" max="26" width="10.83203125" style="6"/>
    <col min="27" max="27" width="32.1640625" style="6" bestFit="1" customWidth="1"/>
    <col min="28" max="28" width="6.6640625" style="6" bestFit="1" customWidth="1"/>
    <col min="29" max="29" width="6" style="6" bestFit="1" customWidth="1"/>
    <col min="30" max="30" width="3.6640625" style="6" bestFit="1" customWidth="1"/>
    <col min="31" max="31" width="3.5" style="6" customWidth="1"/>
    <col min="32" max="32" width="3.1640625" style="6" customWidth="1"/>
    <col min="33" max="33" width="128.33203125" style="6" bestFit="1" customWidth="1"/>
    <col min="34" max="16384" width="10.83203125" style="6"/>
  </cols>
  <sheetData>
    <row r="1" spans="1:33" ht="20" thickBot="1" x14ac:dyDescent="0.3">
      <c r="A1" s="1" t="s">
        <v>0</v>
      </c>
      <c r="B1" s="2" t="s">
        <v>85</v>
      </c>
      <c r="C1" s="3" t="s">
        <v>1</v>
      </c>
      <c r="D1" s="3" t="s">
        <v>5</v>
      </c>
      <c r="E1" s="3" t="s">
        <v>76</v>
      </c>
      <c r="F1" s="1" t="s">
        <v>0</v>
      </c>
      <c r="G1" s="2" t="s">
        <v>85</v>
      </c>
      <c r="H1" s="4" t="s">
        <v>10</v>
      </c>
      <c r="I1" s="5" t="s">
        <v>17</v>
      </c>
      <c r="J1" s="5" t="s">
        <v>5</v>
      </c>
      <c r="K1" s="2" t="s">
        <v>5</v>
      </c>
      <c r="L1" s="1" t="s">
        <v>2</v>
      </c>
      <c r="M1" s="5" t="s">
        <v>88</v>
      </c>
      <c r="N1" s="5" t="s">
        <v>5</v>
      </c>
      <c r="O1" s="2" t="s">
        <v>5</v>
      </c>
      <c r="P1" s="1" t="s">
        <v>3</v>
      </c>
      <c r="Q1" s="2" t="s">
        <v>5</v>
      </c>
      <c r="R1" s="1" t="s">
        <v>86</v>
      </c>
      <c r="S1" s="5" t="s">
        <v>5</v>
      </c>
      <c r="T1" s="5" t="s">
        <v>5</v>
      </c>
      <c r="U1" s="2" t="s">
        <v>5</v>
      </c>
      <c r="V1" s="3" t="s">
        <v>4</v>
      </c>
      <c r="W1" s="26" t="str">
        <f>AD5</f>
        <v>FA</v>
      </c>
      <c r="X1" s="27" t="str">
        <f>AE5</f>
        <v>00</v>
      </c>
      <c r="Y1" s="26" t="str">
        <f>AD5</f>
        <v>FA</v>
      </c>
      <c r="Z1" s="12"/>
      <c r="AA1" s="7" t="s">
        <v>131</v>
      </c>
      <c r="AB1" s="7" t="s">
        <v>132</v>
      </c>
      <c r="AC1" s="7" t="s">
        <v>133</v>
      </c>
      <c r="AD1" s="7"/>
      <c r="AE1" s="8"/>
      <c r="AF1" s="8"/>
      <c r="AG1" s="8" t="s">
        <v>134</v>
      </c>
    </row>
    <row r="2" spans="1:33" ht="20" thickBot="1" x14ac:dyDescent="0.3">
      <c r="A2" s="27" t="str">
        <f>AE5</f>
        <v>00</v>
      </c>
      <c r="B2" s="26" t="str">
        <f>AD5</f>
        <v>FA</v>
      </c>
      <c r="C2" s="27" t="str">
        <f>AE5</f>
        <v>00</v>
      </c>
      <c r="D2" s="1" t="s">
        <v>5</v>
      </c>
      <c r="E2" s="2" t="s">
        <v>5</v>
      </c>
      <c r="F2" s="1" t="s">
        <v>5</v>
      </c>
      <c r="G2" s="2" t="s">
        <v>5</v>
      </c>
      <c r="H2" s="1" t="s">
        <v>89</v>
      </c>
      <c r="I2" s="9" t="s">
        <v>5</v>
      </c>
      <c r="J2" s="3" t="s">
        <v>15</v>
      </c>
      <c r="K2" s="1" t="s">
        <v>1</v>
      </c>
      <c r="L2" s="5" t="s">
        <v>5</v>
      </c>
      <c r="M2" s="5" t="s">
        <v>5</v>
      </c>
      <c r="N2" s="2" t="s">
        <v>5</v>
      </c>
      <c r="O2" s="99" t="s">
        <v>86</v>
      </c>
      <c r="P2" s="100" t="s">
        <v>87</v>
      </c>
      <c r="Q2" s="100" t="s">
        <v>5</v>
      </c>
      <c r="R2" s="101" t="s">
        <v>5</v>
      </c>
      <c r="S2" s="99" t="s">
        <v>6</v>
      </c>
      <c r="T2" s="100" t="s">
        <v>72</v>
      </c>
      <c r="U2" s="100" t="s">
        <v>5</v>
      </c>
      <c r="V2" s="101" t="s">
        <v>5</v>
      </c>
      <c r="W2" s="99" t="s">
        <v>7</v>
      </c>
      <c r="X2" s="100" t="s">
        <v>65</v>
      </c>
      <c r="Y2" s="100" t="s">
        <v>5</v>
      </c>
      <c r="Z2" s="12"/>
      <c r="AA2" s="35" t="s">
        <v>135</v>
      </c>
      <c r="AB2" s="36">
        <v>1200</v>
      </c>
      <c r="AC2" s="37" t="str">
        <f>DEC2HEX(AB2,4)</f>
        <v>04B0</v>
      </c>
      <c r="AD2" s="37" t="str">
        <f>MID(AC2,3,2)</f>
        <v>B0</v>
      </c>
      <c r="AE2" s="37" t="str">
        <f>MID(AC2,1,2)</f>
        <v>04</v>
      </c>
      <c r="AF2" s="37"/>
      <c r="AG2" s="36" t="s">
        <v>148</v>
      </c>
    </row>
    <row r="3" spans="1:33" ht="20" thickBot="1" x14ac:dyDescent="0.3">
      <c r="A3" s="101" t="s">
        <v>5</v>
      </c>
      <c r="B3" s="99" t="s">
        <v>7</v>
      </c>
      <c r="C3" s="100" t="s">
        <v>65</v>
      </c>
      <c r="D3" s="100" t="s">
        <v>5</v>
      </c>
      <c r="E3" s="101" t="s">
        <v>5</v>
      </c>
      <c r="F3" s="99" t="s">
        <v>7</v>
      </c>
      <c r="G3" s="100" t="s">
        <v>65</v>
      </c>
      <c r="H3" s="100" t="s">
        <v>5</v>
      </c>
      <c r="I3" s="101" t="s">
        <v>5</v>
      </c>
      <c r="J3" s="99" t="s">
        <v>8</v>
      </c>
      <c r="K3" s="100" t="s">
        <v>65</v>
      </c>
      <c r="L3" s="100" t="s">
        <v>5</v>
      </c>
      <c r="M3" s="101" t="s">
        <v>5</v>
      </c>
      <c r="N3" s="99" t="s">
        <v>9</v>
      </c>
      <c r="O3" s="100" t="s">
        <v>72</v>
      </c>
      <c r="P3" s="100" t="s">
        <v>5</v>
      </c>
      <c r="Q3" s="101" t="s">
        <v>5</v>
      </c>
      <c r="R3" s="99" t="s">
        <v>6</v>
      </c>
      <c r="S3" s="100" t="s">
        <v>72</v>
      </c>
      <c r="T3" s="100" t="s">
        <v>5</v>
      </c>
      <c r="U3" s="101" t="s">
        <v>5</v>
      </c>
      <c r="V3" s="99" t="s">
        <v>6</v>
      </c>
      <c r="W3" s="100" t="s">
        <v>72</v>
      </c>
      <c r="X3" s="100" t="s">
        <v>5</v>
      </c>
      <c r="Y3" s="101" t="s">
        <v>5</v>
      </c>
      <c r="Z3" s="12"/>
      <c r="AA3" s="33" t="s">
        <v>136</v>
      </c>
      <c r="AB3" s="33">
        <v>2200</v>
      </c>
      <c r="AC3" s="34" t="str">
        <f>DEC2HEX(AB3,4)</f>
        <v>0898</v>
      </c>
      <c r="AD3" s="34" t="str">
        <f>MID(AC3,3,2)</f>
        <v>98</v>
      </c>
      <c r="AE3" s="34" t="str">
        <f>MID(AC3,1,2)</f>
        <v>08</v>
      </c>
      <c r="AF3" s="33"/>
      <c r="AG3" s="33" t="s">
        <v>149</v>
      </c>
    </row>
    <row r="4" spans="1:33" ht="20" thickBot="1" x14ac:dyDescent="0.3">
      <c r="A4" s="99" t="s">
        <v>10</v>
      </c>
      <c r="B4" s="100" t="s">
        <v>72</v>
      </c>
      <c r="C4" s="100" t="s">
        <v>5</v>
      </c>
      <c r="D4" s="101" t="s">
        <v>5</v>
      </c>
      <c r="E4" s="99" t="s">
        <v>11</v>
      </c>
      <c r="F4" s="100" t="s">
        <v>65</v>
      </c>
      <c r="G4" s="100" t="s">
        <v>5</v>
      </c>
      <c r="H4" s="101" t="s">
        <v>5</v>
      </c>
      <c r="I4" s="99" t="s">
        <v>5</v>
      </c>
      <c r="J4" s="100" t="s">
        <v>5</v>
      </c>
      <c r="K4" s="100" t="s">
        <v>5</v>
      </c>
      <c r="L4" s="101" t="s">
        <v>5</v>
      </c>
      <c r="M4" s="99" t="s">
        <v>5</v>
      </c>
      <c r="N4" s="100" t="s">
        <v>5</v>
      </c>
      <c r="O4" s="100" t="s">
        <v>5</v>
      </c>
      <c r="P4" s="101" t="s">
        <v>5</v>
      </c>
      <c r="Q4" s="99" t="s">
        <v>5</v>
      </c>
      <c r="R4" s="100" t="s">
        <v>5</v>
      </c>
      <c r="S4" s="100" t="s">
        <v>5</v>
      </c>
      <c r="T4" s="101" t="s">
        <v>5</v>
      </c>
      <c r="U4" s="99" t="s">
        <v>5</v>
      </c>
      <c r="V4" s="100" t="s">
        <v>5</v>
      </c>
      <c r="W4" s="100" t="s">
        <v>5</v>
      </c>
      <c r="X4" s="101" t="s">
        <v>5</v>
      </c>
      <c r="Y4" s="99" t="s">
        <v>5</v>
      </c>
      <c r="Z4" s="12"/>
      <c r="AA4" s="30" t="s">
        <v>137</v>
      </c>
      <c r="AB4" s="30">
        <v>20</v>
      </c>
      <c r="AC4" s="31" t="str">
        <f t="shared" ref="AC4:AC9" si="0">DEC2HEX(AB4,4)</f>
        <v>0014</v>
      </c>
      <c r="AD4" s="31" t="str">
        <f t="shared" ref="AD4:AD13" si="1">MID(AC4,3,2)</f>
        <v>14</v>
      </c>
      <c r="AE4" s="31" t="str">
        <f t="shared" ref="AE4:AE13" si="2">MID(AC4,1,2)</f>
        <v>00</v>
      </c>
      <c r="AF4" s="30"/>
      <c r="AG4" s="30" t="s">
        <v>191</v>
      </c>
    </row>
    <row r="5" spans="1:33" ht="20" thickBot="1" x14ac:dyDescent="0.3">
      <c r="A5" s="100" t="s">
        <v>5</v>
      </c>
      <c r="B5" s="100" t="s">
        <v>5</v>
      </c>
      <c r="C5" s="101" t="s">
        <v>5</v>
      </c>
      <c r="D5" s="99" t="s">
        <v>12</v>
      </c>
      <c r="E5" s="100" t="s">
        <v>76</v>
      </c>
      <c r="F5" s="100" t="s">
        <v>5</v>
      </c>
      <c r="G5" s="101" t="s">
        <v>5</v>
      </c>
      <c r="H5" s="102" t="s">
        <v>90</v>
      </c>
      <c r="I5" s="100" t="s">
        <v>15</v>
      </c>
      <c r="J5" s="100" t="s">
        <v>5</v>
      </c>
      <c r="K5" s="101" t="s">
        <v>5</v>
      </c>
      <c r="L5" s="99" t="s">
        <v>91</v>
      </c>
      <c r="M5" s="100" t="s">
        <v>15</v>
      </c>
      <c r="N5" s="100" t="s">
        <v>5</v>
      </c>
      <c r="O5" s="101" t="s">
        <v>5</v>
      </c>
      <c r="P5" s="102" t="s">
        <v>91</v>
      </c>
      <c r="Q5" s="100" t="s">
        <v>15</v>
      </c>
      <c r="R5" s="100" t="s">
        <v>5</v>
      </c>
      <c r="S5" s="101" t="s">
        <v>5</v>
      </c>
      <c r="T5" s="102" t="s">
        <v>91</v>
      </c>
      <c r="U5" s="100" t="s">
        <v>15</v>
      </c>
      <c r="V5" s="100" t="s">
        <v>5</v>
      </c>
      <c r="W5" s="101" t="s">
        <v>5</v>
      </c>
      <c r="X5" s="102" t="s">
        <v>13</v>
      </c>
      <c r="Y5" s="100" t="s">
        <v>15</v>
      </c>
      <c r="Z5" s="12"/>
      <c r="AA5" s="28" t="s">
        <v>138</v>
      </c>
      <c r="AB5" s="28">
        <v>250</v>
      </c>
      <c r="AC5" s="29" t="str">
        <f t="shared" si="0"/>
        <v>00FA</v>
      </c>
      <c r="AD5" s="29" t="str">
        <f t="shared" si="1"/>
        <v>FA</v>
      </c>
      <c r="AE5" s="29" t="str">
        <f t="shared" si="2"/>
        <v>00</v>
      </c>
      <c r="AF5" s="28"/>
      <c r="AG5" s="28" t="s">
        <v>139</v>
      </c>
    </row>
    <row r="6" spans="1:33" ht="20" thickBot="1" x14ac:dyDescent="0.3">
      <c r="A6" s="100" t="s">
        <v>5</v>
      </c>
      <c r="B6" s="101" t="s">
        <v>5</v>
      </c>
      <c r="C6" s="99" t="s">
        <v>92</v>
      </c>
      <c r="D6" s="100" t="s">
        <v>76</v>
      </c>
      <c r="E6" s="100" t="s">
        <v>5</v>
      </c>
      <c r="F6" s="101" t="s">
        <v>5</v>
      </c>
      <c r="G6" s="102" t="s">
        <v>90</v>
      </c>
      <c r="H6" s="100" t="s">
        <v>15</v>
      </c>
      <c r="I6" s="100" t="s">
        <v>5</v>
      </c>
      <c r="J6" s="101" t="s">
        <v>5</v>
      </c>
      <c r="K6" s="102" t="s">
        <v>90</v>
      </c>
      <c r="L6" s="100" t="s">
        <v>15</v>
      </c>
      <c r="M6" s="100" t="s">
        <v>5</v>
      </c>
      <c r="N6" s="101" t="s">
        <v>5</v>
      </c>
      <c r="O6" s="99" t="s">
        <v>93</v>
      </c>
      <c r="P6" s="100" t="s">
        <v>5</v>
      </c>
      <c r="Q6" s="100" t="s">
        <v>5</v>
      </c>
      <c r="R6" s="101" t="s">
        <v>5</v>
      </c>
      <c r="S6" s="102" t="s">
        <v>14</v>
      </c>
      <c r="T6" s="100" t="s">
        <v>15</v>
      </c>
      <c r="U6" s="100" t="s">
        <v>5</v>
      </c>
      <c r="V6" s="101" t="s">
        <v>5</v>
      </c>
      <c r="W6" s="99" t="s">
        <v>5</v>
      </c>
      <c r="X6" s="100" t="s">
        <v>5</v>
      </c>
      <c r="Y6" s="100" t="s">
        <v>5</v>
      </c>
      <c r="Z6" s="12"/>
      <c r="AA6" s="32" t="s">
        <v>140</v>
      </c>
      <c r="AB6" s="32">
        <v>1030</v>
      </c>
      <c r="AC6" s="32" t="str">
        <f t="shared" si="0"/>
        <v>0406</v>
      </c>
      <c r="AD6" s="32" t="str">
        <f t="shared" si="1"/>
        <v>06</v>
      </c>
      <c r="AE6" s="32" t="str">
        <f t="shared" si="2"/>
        <v>04</v>
      </c>
      <c r="AF6" s="32"/>
      <c r="AG6" s="32" t="s">
        <v>150</v>
      </c>
    </row>
    <row r="7" spans="1:33" ht="20" thickBot="1" x14ac:dyDescent="0.3">
      <c r="A7" s="101" t="s">
        <v>5</v>
      </c>
      <c r="B7" s="99" t="s">
        <v>5</v>
      </c>
      <c r="C7" s="100" t="s">
        <v>5</v>
      </c>
      <c r="D7" s="100" t="s">
        <v>5</v>
      </c>
      <c r="E7" s="101" t="s">
        <v>5</v>
      </c>
      <c r="F7" s="99" t="s">
        <v>5</v>
      </c>
      <c r="G7" s="100" t="s">
        <v>5</v>
      </c>
      <c r="H7" s="100" t="s">
        <v>5</v>
      </c>
      <c r="I7" s="101" t="s">
        <v>5</v>
      </c>
      <c r="J7" s="99" t="s">
        <v>5</v>
      </c>
      <c r="K7" s="100" t="s">
        <v>5</v>
      </c>
      <c r="L7" s="100" t="s">
        <v>5</v>
      </c>
      <c r="M7" s="101" t="s">
        <v>5</v>
      </c>
      <c r="N7" s="99" t="s">
        <v>5</v>
      </c>
      <c r="O7" s="100" t="s">
        <v>5</v>
      </c>
      <c r="P7" s="100" t="s">
        <v>5</v>
      </c>
      <c r="Q7" s="103" t="s">
        <v>5</v>
      </c>
      <c r="R7" s="3" t="s">
        <v>15</v>
      </c>
      <c r="S7" s="1" t="s">
        <v>14</v>
      </c>
      <c r="T7" s="5" t="s">
        <v>5</v>
      </c>
      <c r="U7" s="5" t="s">
        <v>5</v>
      </c>
      <c r="V7" s="9" t="s">
        <v>5</v>
      </c>
      <c r="W7" s="10" t="s">
        <v>15</v>
      </c>
      <c r="X7" s="10" t="s">
        <v>15</v>
      </c>
      <c r="Y7" s="3" t="s">
        <v>15</v>
      </c>
      <c r="Z7" s="12"/>
      <c r="AA7" s="46" t="s">
        <v>200</v>
      </c>
      <c r="AB7" s="46">
        <v>50</v>
      </c>
      <c r="AC7" s="46" t="str">
        <f t="shared" si="0"/>
        <v>0032</v>
      </c>
      <c r="AD7" s="46" t="str">
        <f t="shared" si="1"/>
        <v>32</v>
      </c>
      <c r="AE7" s="46" t="str">
        <f t="shared" si="2"/>
        <v>00</v>
      </c>
      <c r="AF7" s="46"/>
      <c r="AG7" s="46" t="s">
        <v>202</v>
      </c>
    </row>
    <row r="8" spans="1:33" ht="20" thickBot="1" x14ac:dyDescent="0.3">
      <c r="A8" s="10" t="s">
        <v>15</v>
      </c>
      <c r="B8" s="10" t="s">
        <v>15</v>
      </c>
      <c r="C8" s="10" t="s">
        <v>15</v>
      </c>
      <c r="D8" s="10" t="s">
        <v>15</v>
      </c>
      <c r="E8" s="10" t="s">
        <v>15</v>
      </c>
      <c r="F8" s="3" t="s">
        <v>15</v>
      </c>
      <c r="G8" s="10" t="s">
        <v>15</v>
      </c>
      <c r="H8" s="10" t="s">
        <v>15</v>
      </c>
      <c r="I8" s="10" t="s">
        <v>15</v>
      </c>
      <c r="J8" s="10" t="s">
        <v>15</v>
      </c>
      <c r="K8" s="1" t="s">
        <v>15</v>
      </c>
      <c r="L8" s="3" t="s">
        <v>5</v>
      </c>
      <c r="M8" s="3" t="s">
        <v>5</v>
      </c>
      <c r="N8" s="3" t="s">
        <v>5</v>
      </c>
      <c r="O8" s="3" t="s">
        <v>5</v>
      </c>
      <c r="P8" s="3" t="s">
        <v>5</v>
      </c>
      <c r="Q8" s="3" t="s">
        <v>5</v>
      </c>
      <c r="R8" s="3" t="s">
        <v>5</v>
      </c>
      <c r="S8" s="3" t="s">
        <v>5</v>
      </c>
      <c r="T8" s="3" t="s">
        <v>5</v>
      </c>
      <c r="U8" s="3" t="s">
        <v>5</v>
      </c>
      <c r="V8" s="3" t="s">
        <v>5</v>
      </c>
      <c r="W8" s="3" t="s">
        <v>5</v>
      </c>
      <c r="X8" s="3" t="s">
        <v>5</v>
      </c>
      <c r="Y8" s="3" t="s">
        <v>5</v>
      </c>
      <c r="Z8" s="12"/>
      <c r="AA8" s="45" t="s">
        <v>142</v>
      </c>
      <c r="AB8" s="45">
        <v>330</v>
      </c>
      <c r="AC8" s="45" t="str">
        <f t="shared" si="0"/>
        <v>014A</v>
      </c>
      <c r="AD8" s="45" t="str">
        <f t="shared" si="1"/>
        <v>4A</v>
      </c>
      <c r="AE8" s="45" t="str">
        <f t="shared" si="2"/>
        <v>01</v>
      </c>
      <c r="AF8" s="45"/>
      <c r="AG8" s="45" t="s">
        <v>201</v>
      </c>
    </row>
    <row r="9" spans="1:33" ht="20" thickBot="1" x14ac:dyDescent="0.3">
      <c r="A9" s="3" t="s">
        <v>5</v>
      </c>
      <c r="B9" s="3" t="s">
        <v>5</v>
      </c>
      <c r="C9" s="3" t="s">
        <v>5</v>
      </c>
      <c r="D9" s="3" t="s">
        <v>5</v>
      </c>
      <c r="E9" s="1" t="s">
        <v>16</v>
      </c>
      <c r="F9" s="5" t="s">
        <v>5</v>
      </c>
      <c r="G9" s="5" t="s">
        <v>5</v>
      </c>
      <c r="H9" s="2" t="s">
        <v>5</v>
      </c>
      <c r="I9" s="19" t="str">
        <f>AD3</f>
        <v>98</v>
      </c>
      <c r="J9" s="20" t="str">
        <f>AE3</f>
        <v>08</v>
      </c>
      <c r="K9" s="20" t="s">
        <v>5</v>
      </c>
      <c r="L9" s="21" t="s">
        <v>5</v>
      </c>
      <c r="M9" s="19" t="str">
        <f>AD3</f>
        <v>98</v>
      </c>
      <c r="N9" s="20" t="str">
        <f>AE3</f>
        <v>08</v>
      </c>
      <c r="O9" s="20" t="s">
        <v>5</v>
      </c>
      <c r="P9" s="21" t="s">
        <v>5</v>
      </c>
      <c r="Q9" s="19" t="str">
        <f>AD3</f>
        <v>98</v>
      </c>
      <c r="R9" s="20" t="str">
        <f>AE3</f>
        <v>08</v>
      </c>
      <c r="S9" s="20" t="s">
        <v>5</v>
      </c>
      <c r="T9" s="21" t="s">
        <v>5</v>
      </c>
      <c r="U9" s="22" t="str">
        <f>AD6</f>
        <v>06</v>
      </c>
      <c r="V9" s="23" t="str">
        <f>AE6</f>
        <v>04</v>
      </c>
      <c r="W9" s="23" t="s">
        <v>5</v>
      </c>
      <c r="X9" s="24" t="s">
        <v>5</v>
      </c>
      <c r="Y9" s="25" t="str">
        <f>AD3</f>
        <v>98</v>
      </c>
      <c r="Z9" s="12"/>
      <c r="AA9" s="44" t="s">
        <v>143</v>
      </c>
      <c r="AB9" s="44">
        <v>100</v>
      </c>
      <c r="AC9" s="44" t="str">
        <f t="shared" si="0"/>
        <v>0064</v>
      </c>
      <c r="AD9" s="44" t="str">
        <f t="shared" si="1"/>
        <v>64</v>
      </c>
      <c r="AE9" s="44" t="str">
        <f t="shared" si="2"/>
        <v>00</v>
      </c>
      <c r="AF9" s="44"/>
      <c r="AG9" s="44" t="s">
        <v>151</v>
      </c>
    </row>
    <row r="10" spans="1:33" ht="20" thickBot="1" x14ac:dyDescent="0.3">
      <c r="A10" s="20" t="str">
        <f>AE3</f>
        <v>08</v>
      </c>
      <c r="B10" s="20" t="s">
        <v>5</v>
      </c>
      <c r="C10" s="21" t="s">
        <v>5</v>
      </c>
      <c r="D10" s="22" t="str">
        <f>AD6</f>
        <v>06</v>
      </c>
      <c r="E10" s="23" t="str">
        <f>AE6</f>
        <v>04</v>
      </c>
      <c r="F10" s="23" t="s">
        <v>5</v>
      </c>
      <c r="G10" s="24" t="s">
        <v>5</v>
      </c>
      <c r="H10" s="19" t="str">
        <f>AD3</f>
        <v>98</v>
      </c>
      <c r="I10" s="20" t="str">
        <f>AE3</f>
        <v>08</v>
      </c>
      <c r="J10" s="20" t="s">
        <v>5</v>
      </c>
      <c r="K10" s="21" t="s">
        <v>5</v>
      </c>
      <c r="L10" s="22" t="str">
        <f>AD6</f>
        <v>06</v>
      </c>
      <c r="M10" s="23" t="str">
        <f>AE6</f>
        <v>04</v>
      </c>
      <c r="N10" s="23" t="s">
        <v>5</v>
      </c>
      <c r="O10" s="24" t="s">
        <v>5</v>
      </c>
      <c r="P10" s="13" t="str">
        <f>AD2</f>
        <v>B0</v>
      </c>
      <c r="Q10" s="14" t="str">
        <f>AE2</f>
        <v>04</v>
      </c>
      <c r="R10" s="14" t="s">
        <v>5</v>
      </c>
      <c r="S10" s="15" t="s">
        <v>5</v>
      </c>
      <c r="T10" s="16" t="str">
        <f>AD4</f>
        <v>14</v>
      </c>
      <c r="U10" s="17" t="str">
        <f>AE4</f>
        <v>00</v>
      </c>
      <c r="V10" s="17" t="s">
        <v>5</v>
      </c>
      <c r="W10" s="18" t="s">
        <v>5</v>
      </c>
      <c r="X10" s="124" t="str">
        <f>AD42</f>
        <v>28</v>
      </c>
      <c r="Y10" s="125" t="str">
        <f>AE42</f>
        <v>0A</v>
      </c>
      <c r="Z10" s="12"/>
      <c r="AA10" s="49" t="s">
        <v>144</v>
      </c>
      <c r="AB10" s="49">
        <v>650</v>
      </c>
      <c r="AC10" s="49" t="str">
        <f>DEC2HEX((AB10*4),4)</f>
        <v>0A28</v>
      </c>
      <c r="AD10" s="49" t="str">
        <f t="shared" si="1"/>
        <v>28</v>
      </c>
      <c r="AE10" s="49" t="str">
        <f t="shared" si="2"/>
        <v>0A</v>
      </c>
      <c r="AF10" s="49"/>
      <c r="AG10" s="49" t="s">
        <v>216</v>
      </c>
    </row>
    <row r="11" spans="1:33" ht="20" thickBot="1" x14ac:dyDescent="0.3">
      <c r="A11" s="122" t="s">
        <v>5</v>
      </c>
      <c r="B11" s="123" t="s">
        <v>5</v>
      </c>
      <c r="C11" s="124" t="str">
        <f>AD45</f>
        <v>28</v>
      </c>
      <c r="D11" s="125" t="str">
        <f>AE45</f>
        <v>0A</v>
      </c>
      <c r="E11" s="122" t="s">
        <v>5</v>
      </c>
      <c r="F11" s="123" t="s">
        <v>5</v>
      </c>
      <c r="G11" s="1" t="s">
        <v>20</v>
      </c>
      <c r="H11" s="5" t="s">
        <v>5</v>
      </c>
      <c r="I11" s="5" t="s">
        <v>5</v>
      </c>
      <c r="J11" s="2" t="s">
        <v>5</v>
      </c>
      <c r="K11" s="1" t="s">
        <v>6</v>
      </c>
      <c r="L11" s="5" t="s">
        <v>5</v>
      </c>
      <c r="M11" s="5" t="s">
        <v>5</v>
      </c>
      <c r="N11" s="2" t="s">
        <v>5</v>
      </c>
      <c r="O11" s="112" t="str">
        <f>AE30</f>
        <v>02</v>
      </c>
      <c r="P11" s="5" t="s">
        <v>5</v>
      </c>
      <c r="Q11" s="125" t="str">
        <f>AE46</f>
        <v>00</v>
      </c>
      <c r="R11" s="2" t="s">
        <v>5</v>
      </c>
      <c r="S11" s="1" t="s">
        <v>5</v>
      </c>
      <c r="T11" s="5" t="s">
        <v>5</v>
      </c>
      <c r="U11" s="5" t="s">
        <v>5</v>
      </c>
      <c r="V11" s="9" t="s">
        <v>5</v>
      </c>
      <c r="W11" s="1" t="s">
        <v>15</v>
      </c>
      <c r="X11" s="5" t="s">
        <v>5</v>
      </c>
      <c r="Y11" s="5" t="s">
        <v>5</v>
      </c>
      <c r="Z11" s="12"/>
      <c r="AA11" s="49" t="s">
        <v>145</v>
      </c>
      <c r="AB11" s="49">
        <v>1030</v>
      </c>
      <c r="AC11" s="49" t="str">
        <f>DEC2HEX((AB11*4),4)</f>
        <v>1018</v>
      </c>
      <c r="AD11" s="49" t="str">
        <f t="shared" si="1"/>
        <v>18</v>
      </c>
      <c r="AE11" s="49" t="str">
        <f t="shared" si="2"/>
        <v>10</v>
      </c>
      <c r="AF11" s="49"/>
      <c r="AG11" s="49" t="s">
        <v>217</v>
      </c>
    </row>
    <row r="12" spans="1:33" ht="20" thickBot="1" x14ac:dyDescent="0.3">
      <c r="A12" s="9" t="s">
        <v>5</v>
      </c>
      <c r="B12" s="1" t="s">
        <v>15</v>
      </c>
      <c r="C12" s="5" t="s">
        <v>5</v>
      </c>
      <c r="D12" s="5" t="s">
        <v>5</v>
      </c>
      <c r="E12" s="9" t="s">
        <v>5</v>
      </c>
      <c r="F12" s="1" t="s">
        <v>15</v>
      </c>
      <c r="G12" s="5" t="s">
        <v>5</v>
      </c>
      <c r="H12" s="5" t="s">
        <v>5</v>
      </c>
      <c r="I12" s="2" t="s">
        <v>5</v>
      </c>
      <c r="J12" s="1" t="s">
        <v>20</v>
      </c>
      <c r="K12" s="5" t="s">
        <v>5</v>
      </c>
      <c r="L12" s="5" t="s">
        <v>5</v>
      </c>
      <c r="M12" s="2" t="s">
        <v>5</v>
      </c>
      <c r="N12" s="1" t="s">
        <v>96</v>
      </c>
      <c r="O12" s="5" t="s">
        <v>5</v>
      </c>
      <c r="P12" s="5" t="s">
        <v>5</v>
      </c>
      <c r="Q12" s="2" t="s">
        <v>5</v>
      </c>
      <c r="R12" s="1" t="s">
        <v>20</v>
      </c>
      <c r="S12" s="5" t="s">
        <v>5</v>
      </c>
      <c r="T12" s="5" t="s">
        <v>5</v>
      </c>
      <c r="U12" s="2" t="s">
        <v>5</v>
      </c>
      <c r="V12" s="1" t="s">
        <v>96</v>
      </c>
      <c r="W12" s="5" t="s">
        <v>5</v>
      </c>
      <c r="X12" s="5" t="s">
        <v>5</v>
      </c>
      <c r="Y12" s="2" t="s">
        <v>5</v>
      </c>
      <c r="Z12" s="12"/>
      <c r="AA12" s="50" t="s">
        <v>146</v>
      </c>
      <c r="AB12" s="50">
        <v>712</v>
      </c>
      <c r="AC12" s="50" t="str">
        <f>DEC2HEX((AB12*4),4)</f>
        <v>0B20</v>
      </c>
      <c r="AD12" s="50" t="str">
        <f t="shared" si="1"/>
        <v>20</v>
      </c>
      <c r="AE12" s="50" t="str">
        <f t="shared" si="2"/>
        <v>0B</v>
      </c>
      <c r="AF12" s="50"/>
      <c r="AG12" s="50" t="s">
        <v>218</v>
      </c>
    </row>
    <row r="13" spans="1:33" ht="20" thickBot="1" x14ac:dyDescent="0.3">
      <c r="A13" s="1" t="s">
        <v>20</v>
      </c>
      <c r="B13" s="5" t="s">
        <v>5</v>
      </c>
      <c r="C13" s="5" t="s">
        <v>5</v>
      </c>
      <c r="D13" s="2" t="s">
        <v>5</v>
      </c>
      <c r="E13" s="1" t="s">
        <v>96</v>
      </c>
      <c r="F13" s="5" t="s">
        <v>5</v>
      </c>
      <c r="G13" s="5" t="s">
        <v>5</v>
      </c>
      <c r="H13" s="2" t="s">
        <v>5</v>
      </c>
      <c r="I13" s="1" t="s">
        <v>20</v>
      </c>
      <c r="J13" s="5" t="s">
        <v>5</v>
      </c>
      <c r="K13" s="5" t="s">
        <v>5</v>
      </c>
      <c r="L13" s="2" t="s">
        <v>5</v>
      </c>
      <c r="M13" s="1" t="s">
        <v>96</v>
      </c>
      <c r="N13" s="5" t="s">
        <v>5</v>
      </c>
      <c r="O13" s="5" t="s">
        <v>5</v>
      </c>
      <c r="P13" s="2" t="s">
        <v>5</v>
      </c>
      <c r="Q13" s="1" t="s">
        <v>20</v>
      </c>
      <c r="R13" s="5" t="s">
        <v>5</v>
      </c>
      <c r="S13" s="5" t="s">
        <v>5</v>
      </c>
      <c r="T13" s="2" t="s">
        <v>5</v>
      </c>
      <c r="U13" s="1" t="s">
        <v>96</v>
      </c>
      <c r="V13" s="5" t="s">
        <v>5</v>
      </c>
      <c r="W13" s="5" t="s">
        <v>5</v>
      </c>
      <c r="X13" s="2" t="s">
        <v>5</v>
      </c>
      <c r="Y13" s="1" t="s">
        <v>5</v>
      </c>
      <c r="Z13" s="12"/>
      <c r="AA13" s="50" t="s">
        <v>147</v>
      </c>
      <c r="AB13" s="50">
        <v>1100</v>
      </c>
      <c r="AC13" s="50" t="str">
        <f>DEC2HEX((AB13*4),4)</f>
        <v>1130</v>
      </c>
      <c r="AD13" s="50" t="str">
        <f t="shared" si="1"/>
        <v>30</v>
      </c>
      <c r="AE13" s="50" t="str">
        <f t="shared" si="2"/>
        <v>11</v>
      </c>
      <c r="AF13" s="50"/>
      <c r="AG13" s="50" t="s">
        <v>219</v>
      </c>
    </row>
    <row r="14" spans="1:33" ht="20" thickBot="1" x14ac:dyDescent="0.3">
      <c r="A14" s="5" t="s">
        <v>5</v>
      </c>
      <c r="B14" s="5" t="s">
        <v>5</v>
      </c>
      <c r="C14" s="2" t="s">
        <v>5</v>
      </c>
      <c r="D14" s="1" t="s">
        <v>5</v>
      </c>
      <c r="E14" s="5" t="s">
        <v>5</v>
      </c>
      <c r="F14" s="5" t="s">
        <v>5</v>
      </c>
      <c r="G14" s="2" t="s">
        <v>5</v>
      </c>
      <c r="H14" s="1" t="s">
        <v>5</v>
      </c>
      <c r="I14" s="5" t="s">
        <v>5</v>
      </c>
      <c r="J14" s="5" t="s">
        <v>5</v>
      </c>
      <c r="K14" s="2" t="s">
        <v>5</v>
      </c>
      <c r="L14" s="1" t="s">
        <v>97</v>
      </c>
      <c r="M14" s="5" t="s">
        <v>65</v>
      </c>
      <c r="N14" s="5" t="s">
        <v>5</v>
      </c>
      <c r="O14" s="2" t="s">
        <v>5</v>
      </c>
      <c r="P14" s="1" t="s">
        <v>97</v>
      </c>
      <c r="Q14" s="5" t="s">
        <v>65</v>
      </c>
      <c r="R14" s="5" t="s">
        <v>5</v>
      </c>
      <c r="S14" s="2" t="s">
        <v>5</v>
      </c>
      <c r="T14" s="1" t="s">
        <v>97</v>
      </c>
      <c r="U14" s="5" t="s">
        <v>65</v>
      </c>
      <c r="V14" s="5" t="s">
        <v>5</v>
      </c>
      <c r="W14" s="2" t="s">
        <v>5</v>
      </c>
      <c r="X14" s="1" t="s">
        <v>21</v>
      </c>
      <c r="Y14" s="5" t="s">
        <v>76</v>
      </c>
      <c r="Z14" s="12"/>
      <c r="AA14" s="6" t="s">
        <v>186</v>
      </c>
    </row>
    <row r="15" spans="1:33" ht="20" thickBot="1" x14ac:dyDescent="0.3">
      <c r="A15" s="5" t="s">
        <v>5</v>
      </c>
      <c r="B15" s="2" t="s">
        <v>5</v>
      </c>
      <c r="C15" s="1" t="s">
        <v>97</v>
      </c>
      <c r="D15" s="5" t="s">
        <v>65</v>
      </c>
      <c r="E15" s="5" t="s">
        <v>5</v>
      </c>
      <c r="F15" s="2" t="s">
        <v>5</v>
      </c>
      <c r="G15" s="1" t="s">
        <v>21</v>
      </c>
      <c r="H15" s="5" t="s">
        <v>76</v>
      </c>
      <c r="I15" s="5" t="s">
        <v>5</v>
      </c>
      <c r="J15" s="2" t="s">
        <v>5</v>
      </c>
      <c r="K15" s="1" t="s">
        <v>97</v>
      </c>
      <c r="L15" s="5" t="s">
        <v>65</v>
      </c>
      <c r="M15" s="5" t="s">
        <v>5</v>
      </c>
      <c r="N15" s="2" t="s">
        <v>5</v>
      </c>
      <c r="O15" s="1" t="s">
        <v>21</v>
      </c>
      <c r="P15" s="5" t="s">
        <v>76</v>
      </c>
      <c r="Q15" s="5" t="s">
        <v>5</v>
      </c>
      <c r="R15" s="2" t="s">
        <v>5</v>
      </c>
      <c r="S15" s="4" t="s">
        <v>13</v>
      </c>
      <c r="T15" s="5" t="s">
        <v>15</v>
      </c>
      <c r="U15" s="5" t="s">
        <v>5</v>
      </c>
      <c r="V15" s="2" t="s">
        <v>5</v>
      </c>
      <c r="W15" s="105" t="str">
        <f>AD4</f>
        <v>14</v>
      </c>
      <c r="X15" s="106" t="str">
        <f>AE4</f>
        <v>00</v>
      </c>
      <c r="Y15" s="107" t="s">
        <v>5</v>
      </c>
      <c r="Z15" s="12"/>
      <c r="AA15" s="53" t="s">
        <v>152</v>
      </c>
      <c r="AB15" s="54">
        <v>700</v>
      </c>
      <c r="AC15" s="69" t="str">
        <f>DEC2HEX(AB15,4)</f>
        <v>02BC</v>
      </c>
      <c r="AD15" s="54" t="str">
        <f>MID(AC15,3,2)</f>
        <v>BC</v>
      </c>
      <c r="AE15" s="68" t="str">
        <f>MID(AC15,1,2)</f>
        <v>02</v>
      </c>
      <c r="AF15" s="65"/>
      <c r="AG15" s="55" t="s">
        <v>161</v>
      </c>
    </row>
    <row r="16" spans="1:33" ht="20" thickBot="1" x14ac:dyDescent="0.3">
      <c r="A16" s="108" t="s">
        <v>5</v>
      </c>
      <c r="B16" s="126" t="str">
        <f>AD43</f>
        <v>C2</v>
      </c>
      <c r="C16" s="125" t="str">
        <f>AE43</f>
        <v>01</v>
      </c>
      <c r="D16" s="122" t="s">
        <v>5</v>
      </c>
      <c r="E16" s="123" t="s">
        <v>5</v>
      </c>
      <c r="F16" s="126" t="str">
        <f>AD44</f>
        <v>C2</v>
      </c>
      <c r="G16" s="125" t="str">
        <f>AE44</f>
        <v>01</v>
      </c>
      <c r="H16" s="122" t="s">
        <v>5</v>
      </c>
      <c r="I16" s="123" t="s">
        <v>5</v>
      </c>
      <c r="J16" s="1" t="s">
        <v>98</v>
      </c>
      <c r="K16" s="5" t="s">
        <v>5</v>
      </c>
      <c r="L16" s="5" t="s">
        <v>5</v>
      </c>
      <c r="M16" s="2" t="s">
        <v>5</v>
      </c>
      <c r="N16" s="1" t="s">
        <v>57</v>
      </c>
      <c r="O16" s="5" t="s">
        <v>5</v>
      </c>
      <c r="P16" s="5" t="s">
        <v>5</v>
      </c>
      <c r="Q16" s="2" t="s">
        <v>5</v>
      </c>
      <c r="R16" s="1" t="s">
        <v>5</v>
      </c>
      <c r="S16" s="5" t="s">
        <v>5</v>
      </c>
      <c r="T16" s="5" t="s">
        <v>5</v>
      </c>
      <c r="U16" s="2" t="s">
        <v>5</v>
      </c>
      <c r="V16" s="1" t="s">
        <v>5</v>
      </c>
      <c r="W16" s="5" t="s">
        <v>5</v>
      </c>
      <c r="X16" s="5" t="s">
        <v>5</v>
      </c>
      <c r="Y16" s="2" t="s">
        <v>5</v>
      </c>
      <c r="Z16" s="12"/>
      <c r="AA16" s="56" t="s">
        <v>153</v>
      </c>
      <c r="AB16" s="57">
        <v>808</v>
      </c>
      <c r="AC16" s="70" t="str">
        <f t="shared" ref="AC16:AC24" si="3">DEC2HEX(AB16,4)</f>
        <v>0328</v>
      </c>
      <c r="AD16" s="57" t="str">
        <f t="shared" ref="AD16:AD24" si="4">MID(AC16,3,2)</f>
        <v>28</v>
      </c>
      <c r="AE16" s="67" t="str">
        <f t="shared" ref="AE16:AE24" si="5">MID(AC16,1,2)</f>
        <v>03</v>
      </c>
      <c r="AF16" s="66"/>
      <c r="AG16" s="58" t="s">
        <v>162</v>
      </c>
    </row>
    <row r="17" spans="1:33" ht="20" thickBot="1" x14ac:dyDescent="0.3">
      <c r="A17" s="1" t="s">
        <v>5</v>
      </c>
      <c r="B17" s="5" t="s">
        <v>5</v>
      </c>
      <c r="C17" s="5" t="s">
        <v>5</v>
      </c>
      <c r="D17" s="2" t="s">
        <v>5</v>
      </c>
      <c r="E17" s="1" t="s">
        <v>5</v>
      </c>
      <c r="F17" s="5" t="s">
        <v>5</v>
      </c>
      <c r="G17" s="5" t="s">
        <v>5</v>
      </c>
      <c r="H17" s="2" t="s">
        <v>5</v>
      </c>
      <c r="I17" s="1" t="s">
        <v>5</v>
      </c>
      <c r="J17" s="5" t="s">
        <v>5</v>
      </c>
      <c r="K17" s="5" t="s">
        <v>5</v>
      </c>
      <c r="L17" s="2" t="s">
        <v>5</v>
      </c>
      <c r="M17" s="1" t="s">
        <v>98</v>
      </c>
      <c r="N17" s="5" t="s">
        <v>5</v>
      </c>
      <c r="O17" s="5" t="s">
        <v>5</v>
      </c>
      <c r="P17" s="2" t="s">
        <v>5</v>
      </c>
      <c r="Q17" s="1" t="s">
        <v>95</v>
      </c>
      <c r="R17" s="5" t="s">
        <v>5</v>
      </c>
      <c r="S17" s="5" t="s">
        <v>5</v>
      </c>
      <c r="T17" s="2" t="s">
        <v>5</v>
      </c>
      <c r="U17" s="1" t="s">
        <v>98</v>
      </c>
      <c r="V17" s="5" t="s">
        <v>5</v>
      </c>
      <c r="W17" s="5" t="s">
        <v>5</v>
      </c>
      <c r="X17" s="2" t="s">
        <v>5</v>
      </c>
      <c r="Y17" s="1" t="s">
        <v>95</v>
      </c>
      <c r="Z17" s="12"/>
      <c r="AA17" s="56" t="s">
        <v>154</v>
      </c>
      <c r="AB17" s="57">
        <v>1134</v>
      </c>
      <c r="AC17" s="70" t="str">
        <f t="shared" si="3"/>
        <v>046E</v>
      </c>
      <c r="AD17" s="57" t="str">
        <f t="shared" si="4"/>
        <v>6E</v>
      </c>
      <c r="AE17" s="67" t="str">
        <f t="shared" si="5"/>
        <v>04</v>
      </c>
      <c r="AF17" s="66"/>
      <c r="AG17" s="58" t="s">
        <v>163</v>
      </c>
    </row>
    <row r="18" spans="1:33" ht="20" thickBot="1" x14ac:dyDescent="0.3">
      <c r="A18" s="5" t="s">
        <v>5</v>
      </c>
      <c r="B18" s="5" t="s">
        <v>5</v>
      </c>
      <c r="C18" s="2" t="s">
        <v>5</v>
      </c>
      <c r="D18" s="1" t="s">
        <v>98</v>
      </c>
      <c r="E18" s="5" t="s">
        <v>5</v>
      </c>
      <c r="F18" s="5" t="s">
        <v>5</v>
      </c>
      <c r="G18" s="2" t="s">
        <v>5</v>
      </c>
      <c r="H18" s="1" t="s">
        <v>95</v>
      </c>
      <c r="I18" s="5" t="s">
        <v>5</v>
      </c>
      <c r="J18" s="5" t="s">
        <v>5</v>
      </c>
      <c r="K18" s="2" t="s">
        <v>5</v>
      </c>
      <c r="L18" s="1" t="s">
        <v>98</v>
      </c>
      <c r="M18" s="5" t="s">
        <v>5</v>
      </c>
      <c r="N18" s="5" t="s">
        <v>5</v>
      </c>
      <c r="O18" s="2" t="s">
        <v>5</v>
      </c>
      <c r="P18" s="1" t="s">
        <v>95</v>
      </c>
      <c r="Q18" s="5" t="s">
        <v>5</v>
      </c>
      <c r="R18" s="5" t="s">
        <v>5</v>
      </c>
      <c r="S18" s="2" t="s">
        <v>5</v>
      </c>
      <c r="T18" s="1" t="s">
        <v>98</v>
      </c>
      <c r="U18" s="5" t="s">
        <v>5</v>
      </c>
      <c r="V18" s="5" t="s">
        <v>5</v>
      </c>
      <c r="W18" s="2" t="s">
        <v>5</v>
      </c>
      <c r="X18" s="1" t="s">
        <v>95</v>
      </c>
      <c r="Y18" s="5" t="s">
        <v>5</v>
      </c>
      <c r="Z18" s="12"/>
      <c r="AA18" s="56" t="s">
        <v>155</v>
      </c>
      <c r="AB18" s="57">
        <v>1372</v>
      </c>
      <c r="AC18" s="70" t="str">
        <f t="shared" si="3"/>
        <v>055C</v>
      </c>
      <c r="AD18" s="57" t="str">
        <f t="shared" si="4"/>
        <v>5C</v>
      </c>
      <c r="AE18" s="67" t="str">
        <f t="shared" si="5"/>
        <v>05</v>
      </c>
      <c r="AF18" s="66"/>
      <c r="AG18" s="58" t="s">
        <v>164</v>
      </c>
    </row>
    <row r="19" spans="1:33" ht="20" thickBot="1" x14ac:dyDescent="0.3">
      <c r="A19" s="5" t="s">
        <v>5</v>
      </c>
      <c r="B19" s="2" t="s">
        <v>5</v>
      </c>
      <c r="C19" s="1" t="s">
        <v>5</v>
      </c>
      <c r="D19" s="5" t="s">
        <v>5</v>
      </c>
      <c r="E19" s="5" t="s">
        <v>5</v>
      </c>
      <c r="F19" s="2" t="s">
        <v>5</v>
      </c>
      <c r="G19" s="1" t="s">
        <v>5</v>
      </c>
      <c r="H19" s="5" t="s">
        <v>5</v>
      </c>
      <c r="I19" s="5" t="s">
        <v>5</v>
      </c>
      <c r="J19" s="2" t="s">
        <v>5</v>
      </c>
      <c r="K19" s="1" t="s">
        <v>5</v>
      </c>
      <c r="L19" s="5" t="s">
        <v>5</v>
      </c>
      <c r="M19" s="5" t="s">
        <v>5</v>
      </c>
      <c r="N19" s="2" t="s">
        <v>5</v>
      </c>
      <c r="O19" s="1" t="s">
        <v>5</v>
      </c>
      <c r="P19" s="2" t="s">
        <v>5</v>
      </c>
      <c r="Q19" s="5" t="s">
        <v>5</v>
      </c>
      <c r="R19" s="2" t="s">
        <v>5</v>
      </c>
      <c r="S19" s="1" t="s">
        <v>5</v>
      </c>
      <c r="T19" s="2" t="s">
        <v>5</v>
      </c>
      <c r="U19" s="1" t="s">
        <v>5</v>
      </c>
      <c r="V19" s="2" t="s">
        <v>5</v>
      </c>
      <c r="W19" s="1" t="s">
        <v>5</v>
      </c>
      <c r="X19" s="2" t="s">
        <v>5</v>
      </c>
      <c r="Y19" s="1" t="s">
        <v>65</v>
      </c>
      <c r="Z19" s="12"/>
      <c r="AA19" s="56" t="s">
        <v>156</v>
      </c>
      <c r="AB19" s="57">
        <v>1546</v>
      </c>
      <c r="AC19" s="70" t="str">
        <f t="shared" si="3"/>
        <v>060A</v>
      </c>
      <c r="AD19" s="57" t="str">
        <f t="shared" si="4"/>
        <v>0A</v>
      </c>
      <c r="AE19" s="67" t="str">
        <f t="shared" si="5"/>
        <v>06</v>
      </c>
      <c r="AF19" s="66"/>
      <c r="AG19" s="58" t="s">
        <v>165</v>
      </c>
    </row>
    <row r="20" spans="1:33" ht="20" thickBot="1" x14ac:dyDescent="0.3">
      <c r="A20" s="5" t="s">
        <v>5</v>
      </c>
      <c r="B20" s="5" t="s">
        <v>5</v>
      </c>
      <c r="C20" s="2" t="s">
        <v>5</v>
      </c>
      <c r="D20" s="1" t="s">
        <v>22</v>
      </c>
      <c r="E20" s="5" t="s">
        <v>23</v>
      </c>
      <c r="F20" s="5" t="s">
        <v>24</v>
      </c>
      <c r="G20" s="2" t="s">
        <v>99</v>
      </c>
      <c r="H20" s="1" t="s">
        <v>5</v>
      </c>
      <c r="I20" s="5" t="s">
        <v>5</v>
      </c>
      <c r="J20" s="5" t="s">
        <v>5</v>
      </c>
      <c r="K20" s="2" t="s">
        <v>5</v>
      </c>
      <c r="L20" s="26" t="str">
        <f>AD5</f>
        <v>FA</v>
      </c>
      <c r="M20" s="27" t="str">
        <f>AE5</f>
        <v>00</v>
      </c>
      <c r="N20" s="1" t="s">
        <v>5</v>
      </c>
      <c r="O20" s="2" t="s">
        <v>5</v>
      </c>
      <c r="P20" s="1" t="s">
        <v>5</v>
      </c>
      <c r="Q20" s="2" t="s">
        <v>5</v>
      </c>
      <c r="R20" s="1" t="s">
        <v>5</v>
      </c>
      <c r="S20" s="2" t="s">
        <v>5</v>
      </c>
      <c r="T20" s="1" t="s">
        <v>5</v>
      </c>
      <c r="U20" s="2" t="s">
        <v>5</v>
      </c>
      <c r="V20" s="1" t="s">
        <v>5</v>
      </c>
      <c r="W20" s="2" t="s">
        <v>5</v>
      </c>
      <c r="X20" s="1" t="s">
        <v>5</v>
      </c>
      <c r="Y20" s="2" t="s">
        <v>5</v>
      </c>
      <c r="Z20" s="12"/>
      <c r="AA20" s="56" t="s">
        <v>157</v>
      </c>
      <c r="AB20" s="57">
        <v>1683</v>
      </c>
      <c r="AC20" s="70" t="str">
        <f t="shared" si="3"/>
        <v>0693</v>
      </c>
      <c r="AD20" s="57" t="str">
        <f t="shared" si="4"/>
        <v>93</v>
      </c>
      <c r="AE20" s="67" t="str">
        <f t="shared" si="5"/>
        <v>06</v>
      </c>
      <c r="AF20" s="66"/>
      <c r="AG20" s="58" t="s">
        <v>166</v>
      </c>
    </row>
    <row r="21" spans="1:33" ht="20" thickBot="1" x14ac:dyDescent="0.3">
      <c r="A21" s="1" t="s">
        <v>5</v>
      </c>
      <c r="B21" s="2" t="s">
        <v>5</v>
      </c>
      <c r="C21" s="26" t="str">
        <f>AD5</f>
        <v>FA</v>
      </c>
      <c r="D21" s="27" t="str">
        <f>AE5</f>
        <v>00</v>
      </c>
      <c r="E21" s="1" t="s">
        <v>5</v>
      </c>
      <c r="F21" s="2" t="s">
        <v>5</v>
      </c>
      <c r="G21" s="38" t="str">
        <f>AD7</f>
        <v>32</v>
      </c>
      <c r="H21" s="39" t="str">
        <f>AE7</f>
        <v>00</v>
      </c>
      <c r="I21" s="1" t="s">
        <v>5</v>
      </c>
      <c r="J21" s="2" t="s">
        <v>5</v>
      </c>
      <c r="K21" s="40" t="str">
        <f>AD8</f>
        <v>4A</v>
      </c>
      <c r="L21" s="41" t="str">
        <f>AE8</f>
        <v>01</v>
      </c>
      <c r="M21" s="1" t="s">
        <v>5</v>
      </c>
      <c r="N21" s="2" t="s">
        <v>5</v>
      </c>
      <c r="O21" s="42" t="str">
        <f>AD9</f>
        <v>64</v>
      </c>
      <c r="P21" s="43" t="str">
        <f>AE9</f>
        <v>00</v>
      </c>
      <c r="Q21" s="1" t="s">
        <v>6</v>
      </c>
      <c r="R21" s="2" t="s">
        <v>5</v>
      </c>
      <c r="S21" s="1" t="s">
        <v>13</v>
      </c>
      <c r="T21" s="2" t="s">
        <v>5</v>
      </c>
      <c r="U21" s="1" t="s">
        <v>100</v>
      </c>
      <c r="V21" s="2" t="s">
        <v>5</v>
      </c>
      <c r="W21" s="1" t="s">
        <v>100</v>
      </c>
      <c r="X21" s="2" t="s">
        <v>5</v>
      </c>
      <c r="Y21" s="1" t="s">
        <v>22</v>
      </c>
      <c r="Z21" s="12"/>
      <c r="AA21" s="56" t="s">
        <v>158</v>
      </c>
      <c r="AB21" s="57">
        <v>1749</v>
      </c>
      <c r="AC21" s="70" t="str">
        <f t="shared" si="3"/>
        <v>06D5</v>
      </c>
      <c r="AD21" s="57" t="str">
        <f t="shared" si="4"/>
        <v>D5</v>
      </c>
      <c r="AE21" s="67" t="str">
        <f t="shared" si="5"/>
        <v>06</v>
      </c>
      <c r="AF21" s="66"/>
      <c r="AG21" s="58" t="s">
        <v>167</v>
      </c>
    </row>
    <row r="22" spans="1:33" ht="20" thickBot="1" x14ac:dyDescent="0.3">
      <c r="A22" s="2" t="s">
        <v>22</v>
      </c>
      <c r="B22" s="1" t="s">
        <v>22</v>
      </c>
      <c r="C22" s="2" t="s">
        <v>22</v>
      </c>
      <c r="D22" s="1" t="s">
        <v>22</v>
      </c>
      <c r="E22" s="2" t="s">
        <v>22</v>
      </c>
      <c r="F22" s="1" t="s">
        <v>5</v>
      </c>
      <c r="G22" s="5" t="s">
        <v>5</v>
      </c>
      <c r="H22" s="5" t="s">
        <v>5</v>
      </c>
      <c r="I22" s="2" t="s">
        <v>5</v>
      </c>
      <c r="J22" s="1" t="s">
        <v>5</v>
      </c>
      <c r="K22" s="2" t="s">
        <v>5</v>
      </c>
      <c r="L22" s="5" t="s">
        <v>5</v>
      </c>
      <c r="M22" s="9" t="s">
        <v>5</v>
      </c>
      <c r="N22" s="10" t="s">
        <v>15</v>
      </c>
      <c r="O22" s="3" t="s">
        <v>5</v>
      </c>
      <c r="P22" s="4" t="s">
        <v>100</v>
      </c>
      <c r="Q22" s="9" t="s">
        <v>5</v>
      </c>
      <c r="R22" s="4" t="s">
        <v>5</v>
      </c>
      <c r="S22" s="9" t="s">
        <v>5</v>
      </c>
      <c r="T22" s="4" t="s">
        <v>5</v>
      </c>
      <c r="U22" s="9" t="s">
        <v>5</v>
      </c>
      <c r="V22" s="10" t="s">
        <v>5</v>
      </c>
      <c r="W22" s="10" t="s">
        <v>5</v>
      </c>
      <c r="X22" s="10" t="s">
        <v>5</v>
      </c>
      <c r="Y22" s="3" t="s">
        <v>5</v>
      </c>
      <c r="Z22" s="12"/>
      <c r="AA22" s="56" t="s">
        <v>159</v>
      </c>
      <c r="AB22" s="57">
        <v>1773</v>
      </c>
      <c r="AC22" s="70" t="str">
        <f t="shared" si="3"/>
        <v>06ED</v>
      </c>
      <c r="AD22" s="57" t="str">
        <f t="shared" si="4"/>
        <v>ED</v>
      </c>
      <c r="AE22" s="67" t="str">
        <f t="shared" si="5"/>
        <v>06</v>
      </c>
      <c r="AF22" s="66"/>
      <c r="AG22" s="58" t="s">
        <v>168</v>
      </c>
    </row>
    <row r="23" spans="1:33" ht="20" thickBot="1" x14ac:dyDescent="0.3">
      <c r="A23" s="47" t="str">
        <f>AD10</f>
        <v>28</v>
      </c>
      <c r="B23" s="48" t="str">
        <f>AE10</f>
        <v>0A</v>
      </c>
      <c r="C23" s="51" t="str">
        <f>AD12</f>
        <v>20</v>
      </c>
      <c r="D23" s="52" t="str">
        <f>AE12</f>
        <v>0B</v>
      </c>
      <c r="E23" s="47" t="str">
        <f>AD11</f>
        <v>18</v>
      </c>
      <c r="F23" s="48" t="str">
        <f>AE11</f>
        <v>10</v>
      </c>
      <c r="G23" s="51" t="str">
        <f>AD13</f>
        <v>30</v>
      </c>
      <c r="H23" s="52" t="str">
        <f>AE13</f>
        <v>11</v>
      </c>
      <c r="I23" s="4" t="s">
        <v>92</v>
      </c>
      <c r="J23" s="9" t="s">
        <v>5</v>
      </c>
      <c r="K23" s="4" t="s">
        <v>5</v>
      </c>
      <c r="L23" s="9" t="s">
        <v>5</v>
      </c>
      <c r="M23" s="10" t="s">
        <v>15</v>
      </c>
      <c r="N23" s="10" t="s">
        <v>15</v>
      </c>
      <c r="O23" s="10" t="s">
        <v>86</v>
      </c>
      <c r="P23" s="10" t="s">
        <v>5</v>
      </c>
      <c r="Q23" s="4" t="s">
        <v>5</v>
      </c>
      <c r="R23" s="11" t="s">
        <v>5</v>
      </c>
      <c r="S23" s="11" t="s">
        <v>5</v>
      </c>
      <c r="T23" s="9" t="s">
        <v>5</v>
      </c>
      <c r="U23" s="4" t="s">
        <v>5</v>
      </c>
      <c r="V23" s="11" t="s">
        <v>5</v>
      </c>
      <c r="W23" s="11" t="s">
        <v>5</v>
      </c>
      <c r="X23" s="2" t="s">
        <v>5</v>
      </c>
      <c r="Y23" s="1" t="s">
        <v>26</v>
      </c>
      <c r="Z23" s="12"/>
      <c r="AA23" s="56" t="s">
        <v>160</v>
      </c>
      <c r="AB23" s="57">
        <v>1802</v>
      </c>
      <c r="AC23" s="70" t="str">
        <f t="shared" si="3"/>
        <v>070A</v>
      </c>
      <c r="AD23" s="57" t="str">
        <f t="shared" si="4"/>
        <v>0A</v>
      </c>
      <c r="AE23" s="57" t="str">
        <f t="shared" si="5"/>
        <v>07</v>
      </c>
      <c r="AF23" s="57"/>
      <c r="AG23" s="58" t="s">
        <v>187</v>
      </c>
    </row>
    <row r="24" spans="1:33" ht="20" thickBot="1" x14ac:dyDescent="0.3">
      <c r="A24" s="5" t="s">
        <v>27</v>
      </c>
      <c r="B24" s="5" t="s">
        <v>28</v>
      </c>
      <c r="C24" s="2" t="s">
        <v>29</v>
      </c>
      <c r="D24" s="1" t="s">
        <v>30</v>
      </c>
      <c r="E24" s="5" t="s">
        <v>104</v>
      </c>
      <c r="F24" s="5" t="s">
        <v>31</v>
      </c>
      <c r="G24" s="2" t="s">
        <v>32</v>
      </c>
      <c r="H24" s="1" t="s">
        <v>105</v>
      </c>
      <c r="I24" s="5" t="s">
        <v>98</v>
      </c>
      <c r="J24" s="5" t="s">
        <v>106</v>
      </c>
      <c r="K24" s="9" t="s">
        <v>33</v>
      </c>
      <c r="L24" s="10" t="s">
        <v>5</v>
      </c>
      <c r="M24" s="10" t="s">
        <v>15</v>
      </c>
      <c r="N24" s="10" t="s">
        <v>17</v>
      </c>
      <c r="O24" s="3" t="s">
        <v>5</v>
      </c>
      <c r="P24" s="1" t="s">
        <v>96</v>
      </c>
      <c r="Q24" s="5" t="s">
        <v>34</v>
      </c>
      <c r="R24" s="5" t="s">
        <v>35</v>
      </c>
      <c r="S24" s="2" t="s">
        <v>33</v>
      </c>
      <c r="T24" s="1" t="s">
        <v>107</v>
      </c>
      <c r="U24" s="5" t="s">
        <v>36</v>
      </c>
      <c r="V24" s="5" t="s">
        <v>37</v>
      </c>
      <c r="W24" s="9" t="s">
        <v>38</v>
      </c>
      <c r="X24" s="4" t="s">
        <v>5</v>
      </c>
      <c r="Y24" s="5" t="s">
        <v>5</v>
      </c>
      <c r="Z24" s="12"/>
      <c r="AA24" s="59" t="s">
        <v>185</v>
      </c>
      <c r="AB24" s="60">
        <v>1802</v>
      </c>
      <c r="AC24" s="60" t="str">
        <f t="shared" si="3"/>
        <v>070A</v>
      </c>
      <c r="AD24" s="60" t="str">
        <f t="shared" si="4"/>
        <v>0A</v>
      </c>
      <c r="AE24" s="60" t="str">
        <f t="shared" si="5"/>
        <v>07</v>
      </c>
      <c r="AF24" s="60"/>
      <c r="AG24" s="61" t="s">
        <v>188</v>
      </c>
    </row>
    <row r="25" spans="1:33" ht="20" thickBot="1" x14ac:dyDescent="0.3">
      <c r="A25" s="5" t="s">
        <v>5</v>
      </c>
      <c r="B25" s="2" t="s">
        <v>5</v>
      </c>
      <c r="C25" s="4" t="s">
        <v>5</v>
      </c>
      <c r="D25" s="11" t="s">
        <v>5</v>
      </c>
      <c r="E25" s="11" t="s">
        <v>5</v>
      </c>
      <c r="F25" s="9" t="s">
        <v>5</v>
      </c>
      <c r="G25" s="4" t="s">
        <v>5</v>
      </c>
      <c r="H25" s="11" t="s">
        <v>5</v>
      </c>
      <c r="I25" s="11" t="s">
        <v>5</v>
      </c>
      <c r="J25" s="9" t="s">
        <v>5</v>
      </c>
      <c r="K25" s="10" t="s">
        <v>5</v>
      </c>
      <c r="L25" s="10" t="s">
        <v>15</v>
      </c>
      <c r="M25" s="10" t="s">
        <v>17</v>
      </c>
      <c r="N25" s="3" t="s">
        <v>5</v>
      </c>
      <c r="O25" s="1" t="s">
        <v>88</v>
      </c>
      <c r="P25" s="5" t="s">
        <v>13</v>
      </c>
      <c r="Q25" s="5" t="s">
        <v>39</v>
      </c>
      <c r="R25" s="2" t="s">
        <v>33</v>
      </c>
      <c r="S25" s="1" t="s">
        <v>40</v>
      </c>
      <c r="T25" s="5" t="s">
        <v>91</v>
      </c>
      <c r="U25" s="5" t="s">
        <v>41</v>
      </c>
      <c r="V25" s="9" t="s">
        <v>29</v>
      </c>
      <c r="W25" s="4" t="s">
        <v>5</v>
      </c>
      <c r="X25" s="11" t="s">
        <v>5</v>
      </c>
      <c r="Y25" s="5" t="s">
        <v>5</v>
      </c>
      <c r="Z25" s="12"/>
      <c r="AA25" s="6" t="s">
        <v>183</v>
      </c>
    </row>
    <row r="26" spans="1:33" ht="20" thickBot="1" x14ac:dyDescent="0.3">
      <c r="A26" s="2" t="s">
        <v>5</v>
      </c>
      <c r="B26" s="1" t="s">
        <v>5</v>
      </c>
      <c r="C26" s="11" t="s">
        <v>5</v>
      </c>
      <c r="D26" s="11" t="s">
        <v>5</v>
      </c>
      <c r="E26" s="9" t="s">
        <v>5</v>
      </c>
      <c r="F26" s="4" t="s">
        <v>5</v>
      </c>
      <c r="G26" s="11" t="s">
        <v>5</v>
      </c>
      <c r="H26" s="11" t="s">
        <v>5</v>
      </c>
      <c r="I26" s="9" t="s">
        <v>5</v>
      </c>
      <c r="J26" s="10" t="s">
        <v>5</v>
      </c>
      <c r="K26" s="10" t="s">
        <v>15</v>
      </c>
      <c r="L26" s="10" t="s">
        <v>17</v>
      </c>
      <c r="M26" s="3" t="s">
        <v>5</v>
      </c>
      <c r="N26" s="1" t="s">
        <v>108</v>
      </c>
      <c r="O26" s="5" t="s">
        <v>42</v>
      </c>
      <c r="P26" s="5" t="s">
        <v>18</v>
      </c>
      <c r="Q26" s="2" t="s">
        <v>33</v>
      </c>
      <c r="R26" s="1" t="s">
        <v>109</v>
      </c>
      <c r="S26" s="5" t="s">
        <v>110</v>
      </c>
      <c r="T26" s="5" t="s">
        <v>107</v>
      </c>
      <c r="U26" s="9" t="s">
        <v>43</v>
      </c>
      <c r="V26" s="4" t="s">
        <v>5</v>
      </c>
      <c r="W26" s="11" t="s">
        <v>5</v>
      </c>
      <c r="X26" s="11" t="s">
        <v>5</v>
      </c>
      <c r="Y26" s="2" t="s">
        <v>5</v>
      </c>
      <c r="Z26" s="12"/>
      <c r="AA26" s="73" t="s">
        <v>169</v>
      </c>
      <c r="AB26" s="74">
        <v>350</v>
      </c>
      <c r="AC26" s="74" t="str">
        <f>DEC2HEX(AB26,4)</f>
        <v>015E</v>
      </c>
      <c r="AD26" s="74" t="str">
        <f>MID(AC26,3,2)</f>
        <v>5E</v>
      </c>
      <c r="AE26" s="74" t="str">
        <f>MID(AC26,1,2)</f>
        <v>01</v>
      </c>
      <c r="AF26" s="74"/>
      <c r="AG26" s="75" t="s">
        <v>173</v>
      </c>
    </row>
    <row r="27" spans="1:33" ht="20" thickBot="1" x14ac:dyDescent="0.3">
      <c r="A27" s="1" t="s">
        <v>5</v>
      </c>
      <c r="B27" s="5" t="s">
        <v>5</v>
      </c>
      <c r="C27" s="11" t="s">
        <v>5</v>
      </c>
      <c r="D27" s="9" t="s">
        <v>5</v>
      </c>
      <c r="E27" s="4" t="s">
        <v>5</v>
      </c>
      <c r="F27" s="11" t="s">
        <v>5</v>
      </c>
      <c r="G27" s="11" t="s">
        <v>5</v>
      </c>
      <c r="H27" s="9" t="s">
        <v>5</v>
      </c>
      <c r="I27" s="10" t="s">
        <v>5</v>
      </c>
      <c r="J27" s="10" t="s">
        <v>15</v>
      </c>
      <c r="K27" s="10" t="s">
        <v>17</v>
      </c>
      <c r="L27" s="3" t="s">
        <v>5</v>
      </c>
      <c r="M27" s="1" t="s">
        <v>44</v>
      </c>
      <c r="N27" s="5" t="s">
        <v>111</v>
      </c>
      <c r="O27" s="5" t="s">
        <v>45</v>
      </c>
      <c r="P27" s="2" t="s">
        <v>33</v>
      </c>
      <c r="Q27" s="1" t="s">
        <v>103</v>
      </c>
      <c r="R27" s="5" t="s">
        <v>46</v>
      </c>
      <c r="S27" s="5" t="s">
        <v>112</v>
      </c>
      <c r="T27" s="9" t="s">
        <v>38</v>
      </c>
      <c r="U27" s="4" t="s">
        <v>5</v>
      </c>
      <c r="V27" s="11" t="s">
        <v>5</v>
      </c>
      <c r="W27" s="11" t="s">
        <v>5</v>
      </c>
      <c r="X27" s="9" t="s">
        <v>5</v>
      </c>
      <c r="Y27" s="1" t="s">
        <v>5</v>
      </c>
      <c r="Z27" s="12"/>
      <c r="AA27" s="76" t="s">
        <v>170</v>
      </c>
      <c r="AB27" s="77">
        <v>800</v>
      </c>
      <c r="AC27" s="77" t="str">
        <f t="shared" ref="AC27:AC29" si="6">DEC2HEX(AB27,4)</f>
        <v>0320</v>
      </c>
      <c r="AD27" s="77" t="str">
        <f t="shared" ref="AD27:AD29" si="7">MID(AC27,3,2)</f>
        <v>20</v>
      </c>
      <c r="AE27" s="77" t="str">
        <f t="shared" ref="AE27:AE30" si="8">MID(AC27,1,2)</f>
        <v>03</v>
      </c>
      <c r="AF27" s="77"/>
      <c r="AG27" s="78" t="s">
        <v>174</v>
      </c>
    </row>
    <row r="28" spans="1:33" ht="20" thickBot="1" x14ac:dyDescent="0.3">
      <c r="A28" s="5" t="s">
        <v>5</v>
      </c>
      <c r="B28" s="5" t="s">
        <v>5</v>
      </c>
      <c r="C28" s="9" t="s">
        <v>5</v>
      </c>
      <c r="D28" s="4" t="s">
        <v>5</v>
      </c>
      <c r="E28" s="11" t="s">
        <v>5</v>
      </c>
      <c r="F28" s="11" t="s">
        <v>5</v>
      </c>
      <c r="G28" s="9" t="s">
        <v>5</v>
      </c>
      <c r="H28" s="9" t="s">
        <v>5</v>
      </c>
      <c r="I28" s="3" t="s">
        <v>15</v>
      </c>
      <c r="J28" s="10" t="s">
        <v>65</v>
      </c>
      <c r="K28" s="3" t="s">
        <v>5</v>
      </c>
      <c r="L28" s="1" t="s">
        <v>47</v>
      </c>
      <c r="M28" s="5" t="s">
        <v>113</v>
      </c>
      <c r="N28" s="5" t="s">
        <v>114</v>
      </c>
      <c r="O28" s="2" t="s">
        <v>33</v>
      </c>
      <c r="P28" s="1" t="s">
        <v>0</v>
      </c>
      <c r="Q28" s="5" t="s">
        <v>48</v>
      </c>
      <c r="R28" s="5" t="s">
        <v>98</v>
      </c>
      <c r="S28" s="9" t="s">
        <v>29</v>
      </c>
      <c r="T28" s="4" t="s">
        <v>5</v>
      </c>
      <c r="U28" s="11" t="s">
        <v>5</v>
      </c>
      <c r="V28" s="5" t="s">
        <v>5</v>
      </c>
      <c r="W28" s="9" t="s">
        <v>5</v>
      </c>
      <c r="X28" s="4" t="s">
        <v>5</v>
      </c>
      <c r="Y28" s="5" t="s">
        <v>5</v>
      </c>
      <c r="Z28" s="12"/>
      <c r="AA28" s="76" t="s">
        <v>171</v>
      </c>
      <c r="AB28" s="77">
        <v>1100</v>
      </c>
      <c r="AC28" s="77" t="str">
        <f t="shared" si="6"/>
        <v>044C</v>
      </c>
      <c r="AD28" s="77" t="str">
        <f t="shared" si="7"/>
        <v>4C</v>
      </c>
      <c r="AE28" s="77" t="str">
        <f t="shared" si="8"/>
        <v>04</v>
      </c>
      <c r="AF28" s="77"/>
      <c r="AG28" s="78" t="s">
        <v>189</v>
      </c>
    </row>
    <row r="29" spans="1:33" ht="20" thickBot="1" x14ac:dyDescent="0.3">
      <c r="A29" s="5" t="s">
        <v>5</v>
      </c>
      <c r="B29" s="2" t="s">
        <v>5</v>
      </c>
      <c r="C29" s="4" t="s">
        <v>5</v>
      </c>
      <c r="D29" s="11" t="s">
        <v>5</v>
      </c>
      <c r="E29" s="11" t="s">
        <v>5</v>
      </c>
      <c r="F29" s="9" t="s">
        <v>5</v>
      </c>
      <c r="G29" s="10" t="s">
        <v>5</v>
      </c>
      <c r="H29" s="10" t="s">
        <v>15</v>
      </c>
      <c r="I29" s="10" t="s">
        <v>17</v>
      </c>
      <c r="J29" s="3" t="s">
        <v>5</v>
      </c>
      <c r="K29" s="1" t="s">
        <v>25</v>
      </c>
      <c r="L29" s="5" t="s">
        <v>115</v>
      </c>
      <c r="M29" s="5" t="s">
        <v>25</v>
      </c>
      <c r="N29" s="2" t="s">
        <v>33</v>
      </c>
      <c r="O29" s="1" t="s">
        <v>14</v>
      </c>
      <c r="P29" s="5" t="s">
        <v>32</v>
      </c>
      <c r="Q29" s="5" t="s">
        <v>116</v>
      </c>
      <c r="R29" s="9" t="s">
        <v>29</v>
      </c>
      <c r="S29" s="4" t="s">
        <v>5</v>
      </c>
      <c r="T29" s="11" t="s">
        <v>5</v>
      </c>
      <c r="U29" s="11" t="s">
        <v>5</v>
      </c>
      <c r="V29" s="9" t="s">
        <v>5</v>
      </c>
      <c r="W29" s="4" t="s">
        <v>5</v>
      </c>
      <c r="X29" s="11" t="s">
        <v>5</v>
      </c>
      <c r="Y29" s="5" t="s">
        <v>5</v>
      </c>
      <c r="Z29" s="12"/>
      <c r="AA29" s="109" t="s">
        <v>172</v>
      </c>
      <c r="AB29" s="110">
        <v>1100</v>
      </c>
      <c r="AC29" s="110" t="str">
        <f t="shared" si="6"/>
        <v>044C</v>
      </c>
      <c r="AD29" s="110" t="str">
        <f t="shared" si="7"/>
        <v>4C</v>
      </c>
      <c r="AE29" s="110" t="str">
        <f t="shared" si="8"/>
        <v>04</v>
      </c>
      <c r="AF29" s="110"/>
      <c r="AG29" s="111" t="s">
        <v>189</v>
      </c>
    </row>
    <row r="30" spans="1:33" ht="20" thickBot="1" x14ac:dyDescent="0.3">
      <c r="A30" s="2" t="s">
        <v>5</v>
      </c>
      <c r="B30" s="1" t="s">
        <v>5</v>
      </c>
      <c r="C30" s="11" t="s">
        <v>5</v>
      </c>
      <c r="D30" s="11" t="s">
        <v>5</v>
      </c>
      <c r="E30" s="9" t="s">
        <v>5</v>
      </c>
      <c r="F30" s="10" t="s">
        <v>5</v>
      </c>
      <c r="G30" s="10" t="s">
        <v>15</v>
      </c>
      <c r="H30" s="10" t="s">
        <v>17</v>
      </c>
      <c r="I30" s="3" t="s">
        <v>5</v>
      </c>
      <c r="J30" s="1" t="s">
        <v>114</v>
      </c>
      <c r="K30" s="5" t="s">
        <v>49</v>
      </c>
      <c r="L30" s="5" t="s">
        <v>50</v>
      </c>
      <c r="M30" s="2" t="s">
        <v>33</v>
      </c>
      <c r="N30" s="1" t="s">
        <v>51</v>
      </c>
      <c r="O30" s="5" t="s">
        <v>45</v>
      </c>
      <c r="P30" s="5" t="s">
        <v>52</v>
      </c>
      <c r="Q30" s="9" t="s">
        <v>43</v>
      </c>
      <c r="R30" s="4" t="s">
        <v>5</v>
      </c>
      <c r="S30" s="5" t="s">
        <v>5</v>
      </c>
      <c r="T30" s="11" t="s">
        <v>5</v>
      </c>
      <c r="U30" s="9" t="s">
        <v>5</v>
      </c>
      <c r="V30" s="4" t="s">
        <v>5</v>
      </c>
      <c r="W30" s="11" t="s">
        <v>5</v>
      </c>
      <c r="X30" s="11" t="s">
        <v>5</v>
      </c>
      <c r="Y30" s="2" t="s">
        <v>5</v>
      </c>
      <c r="Z30" s="12"/>
      <c r="AA30" s="76" t="s">
        <v>193</v>
      </c>
      <c r="AB30" s="77">
        <v>2</v>
      </c>
      <c r="AC30" s="77" t="str">
        <f>DEC2HEX(AB30,2)</f>
        <v>02</v>
      </c>
      <c r="AD30" s="77"/>
      <c r="AE30" s="77" t="str">
        <f t="shared" si="8"/>
        <v>02</v>
      </c>
      <c r="AF30" s="77"/>
      <c r="AG30" s="78" t="s">
        <v>192</v>
      </c>
    </row>
    <row r="31" spans="1:33" ht="20" thickBot="1" x14ac:dyDescent="0.3">
      <c r="A31" s="1" t="s">
        <v>5</v>
      </c>
      <c r="B31" s="5" t="s">
        <v>5</v>
      </c>
      <c r="C31" s="11" t="s">
        <v>5</v>
      </c>
      <c r="D31" s="2" t="s">
        <v>5</v>
      </c>
      <c r="E31" s="10" t="s">
        <v>76</v>
      </c>
      <c r="F31" s="10" t="s">
        <v>15</v>
      </c>
      <c r="G31" s="10" t="s">
        <v>17</v>
      </c>
      <c r="H31" s="10" t="s">
        <v>5</v>
      </c>
      <c r="I31" s="4" t="s">
        <v>5</v>
      </c>
      <c r="J31" s="11" t="s">
        <v>5</v>
      </c>
      <c r="K31" s="11" t="s">
        <v>5</v>
      </c>
      <c r="L31" s="9" t="s">
        <v>5</v>
      </c>
      <c r="M31" s="4" t="s">
        <v>5</v>
      </c>
      <c r="N31" s="11" t="s">
        <v>5</v>
      </c>
      <c r="O31" s="11" t="s">
        <v>5</v>
      </c>
      <c r="P31" s="2" t="s">
        <v>5</v>
      </c>
      <c r="Q31" s="1" t="s">
        <v>2</v>
      </c>
      <c r="R31" s="5" t="s">
        <v>117</v>
      </c>
      <c r="S31" s="5" t="s">
        <v>53</v>
      </c>
      <c r="T31" s="2" t="s">
        <v>33</v>
      </c>
      <c r="U31" s="1" t="s">
        <v>54</v>
      </c>
      <c r="V31" s="5" t="s">
        <v>95</v>
      </c>
      <c r="W31" s="5" t="s">
        <v>118</v>
      </c>
      <c r="X31" s="2" t="s">
        <v>28</v>
      </c>
      <c r="Y31" s="1" t="s">
        <v>55</v>
      </c>
      <c r="Z31" s="12"/>
      <c r="AA31" s="79" t="s">
        <v>220</v>
      </c>
      <c r="AB31" s="80">
        <v>972</v>
      </c>
      <c r="AC31" s="80" t="str">
        <f>DEC2HEX(AB31,4)</f>
        <v>03CC</v>
      </c>
      <c r="AD31" s="80" t="str">
        <f>MID(AC31,3,2)</f>
        <v>CC</v>
      </c>
      <c r="AE31" s="80" t="str">
        <f>MID(AC31,1,2)</f>
        <v>03</v>
      </c>
      <c r="AF31" s="80"/>
      <c r="AG31" s="81" t="s">
        <v>221</v>
      </c>
    </row>
    <row r="32" spans="1:33" ht="20" thickBot="1" x14ac:dyDescent="0.3">
      <c r="A32" s="5" t="s">
        <v>56</v>
      </c>
      <c r="B32" s="5" t="s">
        <v>57</v>
      </c>
      <c r="C32" s="2" t="s">
        <v>33</v>
      </c>
      <c r="D32" s="10" t="s">
        <v>76</v>
      </c>
      <c r="E32" s="3" t="s">
        <v>15</v>
      </c>
      <c r="F32" s="10" t="s">
        <v>65</v>
      </c>
      <c r="G32" s="10" t="s">
        <v>5</v>
      </c>
      <c r="H32" s="4" t="s">
        <v>5</v>
      </c>
      <c r="I32" s="11" t="s">
        <v>5</v>
      </c>
      <c r="J32" s="11" t="s">
        <v>5</v>
      </c>
      <c r="K32" s="9" t="s">
        <v>5</v>
      </c>
      <c r="L32" s="4" t="s">
        <v>5</v>
      </c>
      <c r="M32" s="11" t="s">
        <v>5</v>
      </c>
      <c r="N32" s="11" t="s">
        <v>5</v>
      </c>
      <c r="O32" s="9" t="s">
        <v>5</v>
      </c>
      <c r="P32" s="4" t="s">
        <v>5</v>
      </c>
      <c r="Q32" s="11" t="s">
        <v>5</v>
      </c>
      <c r="R32" s="11" t="s">
        <v>5</v>
      </c>
      <c r="S32" s="9" t="s">
        <v>5</v>
      </c>
      <c r="T32" s="4" t="s">
        <v>5</v>
      </c>
      <c r="U32" s="11" t="s">
        <v>5</v>
      </c>
      <c r="V32" s="11" t="s">
        <v>5</v>
      </c>
      <c r="W32" s="2" t="s">
        <v>5</v>
      </c>
      <c r="X32" s="1" t="s">
        <v>55</v>
      </c>
      <c r="Y32" s="5" t="s">
        <v>56</v>
      </c>
      <c r="Z32" s="12"/>
      <c r="AA32" s="6" t="s">
        <v>184</v>
      </c>
    </row>
    <row r="33" spans="1:33" ht="20" thickBot="1" x14ac:dyDescent="0.3">
      <c r="A33" s="5" t="s">
        <v>57</v>
      </c>
      <c r="B33" s="9" t="s">
        <v>33</v>
      </c>
      <c r="C33" s="10" t="s">
        <v>15</v>
      </c>
      <c r="D33" s="10" t="s">
        <v>15</v>
      </c>
      <c r="E33" s="10" t="s">
        <v>17</v>
      </c>
      <c r="F33" s="10" t="s">
        <v>5</v>
      </c>
      <c r="G33" s="4" t="s">
        <v>5</v>
      </c>
      <c r="H33" s="5" t="s">
        <v>5</v>
      </c>
      <c r="I33" s="5" t="s">
        <v>119</v>
      </c>
      <c r="J33" s="9" t="s">
        <v>33</v>
      </c>
      <c r="K33" s="4" t="s">
        <v>5</v>
      </c>
      <c r="L33" s="11" t="s">
        <v>5</v>
      </c>
      <c r="M33" s="11" t="s">
        <v>5</v>
      </c>
      <c r="N33" s="2" t="s">
        <v>5</v>
      </c>
      <c r="O33" s="1" t="s">
        <v>58</v>
      </c>
      <c r="P33" s="5" t="s">
        <v>120</v>
      </c>
      <c r="Q33" s="5" t="s">
        <v>59</v>
      </c>
      <c r="R33" s="2" t="s">
        <v>29</v>
      </c>
      <c r="S33" s="1" t="s">
        <v>60</v>
      </c>
      <c r="T33" s="5" t="s">
        <v>118</v>
      </c>
      <c r="U33" s="5" t="s">
        <v>61</v>
      </c>
      <c r="V33" s="2" t="s">
        <v>28</v>
      </c>
      <c r="W33" s="1" t="s">
        <v>57</v>
      </c>
      <c r="X33" s="5" t="s">
        <v>121</v>
      </c>
      <c r="Y33" s="5" t="s">
        <v>122</v>
      </c>
      <c r="Z33" s="12"/>
      <c r="AA33" s="85" t="s">
        <v>175</v>
      </c>
      <c r="AB33" s="86">
        <v>20</v>
      </c>
      <c r="AC33" s="86" t="str">
        <f>DEC2HEX(AB33,4)</f>
        <v>0014</v>
      </c>
      <c r="AD33" s="86" t="str">
        <f>MID(AC33,3,2)</f>
        <v>14</v>
      </c>
      <c r="AE33" s="86" t="str">
        <f>MID(AC33,1,2)</f>
        <v>00</v>
      </c>
      <c r="AF33" s="86"/>
      <c r="AG33" s="87" t="s">
        <v>203</v>
      </c>
    </row>
    <row r="34" spans="1:33" ht="20" thickBot="1" x14ac:dyDescent="0.3">
      <c r="A34" s="2" t="s">
        <v>33</v>
      </c>
      <c r="B34" s="104" t="str">
        <f>AD15</f>
        <v>BC</v>
      </c>
      <c r="C34" s="62" t="str">
        <f>AE15</f>
        <v>02</v>
      </c>
      <c r="D34" s="104" t="str">
        <f>AD16</f>
        <v>28</v>
      </c>
      <c r="E34" s="62" t="str">
        <f>AE16</f>
        <v>03</v>
      </c>
      <c r="F34" s="104" t="str">
        <f>AD17</f>
        <v>6E</v>
      </c>
      <c r="G34" s="62" t="str">
        <f>AE17</f>
        <v>04</v>
      </c>
      <c r="H34" s="104" t="str">
        <f>AD18</f>
        <v>5C</v>
      </c>
      <c r="I34" s="62" t="str">
        <f>AE18</f>
        <v>05</v>
      </c>
      <c r="J34" s="104" t="str">
        <f>AD19</f>
        <v>0A</v>
      </c>
      <c r="K34" s="62" t="str">
        <f>AE19</f>
        <v>06</v>
      </c>
      <c r="L34" s="104" t="str">
        <f>AD20</f>
        <v>93</v>
      </c>
      <c r="M34" s="62" t="str">
        <f>AE20</f>
        <v>06</v>
      </c>
      <c r="N34" s="104" t="str">
        <f>AD21</f>
        <v>D5</v>
      </c>
      <c r="O34" s="62" t="str">
        <f>AE21</f>
        <v>06</v>
      </c>
      <c r="P34" s="104" t="str">
        <f>AD22</f>
        <v>ED</v>
      </c>
      <c r="Q34" s="63" t="str">
        <f>AE22</f>
        <v>06</v>
      </c>
      <c r="R34" s="104" t="str">
        <f>AD23</f>
        <v>0A</v>
      </c>
      <c r="S34" s="63" t="str">
        <f>AE23</f>
        <v>07</v>
      </c>
      <c r="T34" s="64" t="s">
        <v>5</v>
      </c>
      <c r="U34" s="62" t="s">
        <v>5</v>
      </c>
      <c r="V34" s="64" t="s">
        <v>5</v>
      </c>
      <c r="W34" s="63" t="s">
        <v>5</v>
      </c>
      <c r="X34" s="64" t="s">
        <v>5</v>
      </c>
      <c r="Y34" s="62" t="s">
        <v>5</v>
      </c>
      <c r="Z34" s="12"/>
      <c r="AA34" s="88" t="s">
        <v>176</v>
      </c>
      <c r="AB34" s="89">
        <v>2600</v>
      </c>
      <c r="AC34" s="89" t="str">
        <f t="shared" ref="AC34:AC37" si="9">DEC2HEX(AB34,4)</f>
        <v>0A28</v>
      </c>
      <c r="AD34" s="89" t="str">
        <f t="shared" ref="AD34:AD37" si="10">MID(AC34,3,2)</f>
        <v>28</v>
      </c>
      <c r="AE34" s="89" t="str">
        <f t="shared" ref="AE34:AE40" si="11">MID(AC34,1,2)</f>
        <v>0A</v>
      </c>
      <c r="AF34" s="89"/>
      <c r="AG34" s="90" t="s">
        <v>206</v>
      </c>
    </row>
    <row r="35" spans="1:33" ht="20" thickBot="1" x14ac:dyDescent="0.3">
      <c r="A35" s="64" t="s">
        <v>5</v>
      </c>
      <c r="B35" s="63" t="s">
        <v>5</v>
      </c>
      <c r="C35" s="64" t="s">
        <v>5</v>
      </c>
      <c r="D35" s="63" t="s">
        <v>5</v>
      </c>
      <c r="E35" s="64" t="s">
        <v>5</v>
      </c>
      <c r="F35" s="63" t="s">
        <v>5</v>
      </c>
      <c r="G35" s="64" t="s">
        <v>5</v>
      </c>
      <c r="H35" s="62" t="s">
        <v>5</v>
      </c>
      <c r="I35" s="102">
        <v>66</v>
      </c>
      <c r="J35" s="101" t="s">
        <v>15</v>
      </c>
      <c r="K35" s="102" t="s">
        <v>190</v>
      </c>
      <c r="L35" s="101" t="s">
        <v>15</v>
      </c>
      <c r="M35" s="99" t="s">
        <v>62</v>
      </c>
      <c r="N35" s="101" t="s">
        <v>76</v>
      </c>
      <c r="O35" s="99" t="s">
        <v>24</v>
      </c>
      <c r="P35" s="101" t="s">
        <v>76</v>
      </c>
      <c r="Q35" s="99">
        <v>52</v>
      </c>
      <c r="R35" s="101" t="s">
        <v>65</v>
      </c>
      <c r="S35" s="99" t="s">
        <v>7</v>
      </c>
      <c r="T35" s="101" t="s">
        <v>65</v>
      </c>
      <c r="U35" s="99" t="s">
        <v>6</v>
      </c>
      <c r="V35" s="101" t="s">
        <v>72</v>
      </c>
      <c r="W35" s="99" t="s">
        <v>6</v>
      </c>
      <c r="X35" s="101" t="s">
        <v>72</v>
      </c>
      <c r="Y35" s="1" t="s">
        <v>91</v>
      </c>
      <c r="Z35" s="12"/>
      <c r="AA35" s="88" t="s">
        <v>177</v>
      </c>
      <c r="AB35" s="89">
        <v>2600</v>
      </c>
      <c r="AC35" s="89" t="str">
        <f t="shared" si="9"/>
        <v>0A28</v>
      </c>
      <c r="AD35" s="89" t="str">
        <f t="shared" si="10"/>
        <v>28</v>
      </c>
      <c r="AE35" s="89" t="str">
        <f t="shared" si="11"/>
        <v>0A</v>
      </c>
      <c r="AF35" s="89"/>
      <c r="AG35" s="90" t="s">
        <v>205</v>
      </c>
    </row>
    <row r="36" spans="1:33" ht="20" thickBot="1" x14ac:dyDescent="0.3">
      <c r="A36" s="2" t="s">
        <v>15</v>
      </c>
      <c r="B36" s="4" t="s">
        <v>77</v>
      </c>
      <c r="C36" s="2" t="s">
        <v>15</v>
      </c>
      <c r="D36" s="1" t="s">
        <v>63</v>
      </c>
      <c r="E36" s="2" t="s">
        <v>76</v>
      </c>
      <c r="F36" s="1" t="s">
        <v>62</v>
      </c>
      <c r="G36" s="2" t="s">
        <v>76</v>
      </c>
      <c r="H36" s="1" t="s">
        <v>64</v>
      </c>
      <c r="I36" s="2" t="s">
        <v>76</v>
      </c>
      <c r="J36" s="1" t="s">
        <v>24</v>
      </c>
      <c r="K36" s="2" t="s">
        <v>76</v>
      </c>
      <c r="L36" s="1" t="s">
        <v>106</v>
      </c>
      <c r="M36" s="2" t="s">
        <v>65</v>
      </c>
      <c r="N36" s="1" t="s">
        <v>7</v>
      </c>
      <c r="O36" s="2" t="s">
        <v>65</v>
      </c>
      <c r="P36" s="4" t="s">
        <v>91</v>
      </c>
      <c r="Q36" s="2" t="s">
        <v>15</v>
      </c>
      <c r="R36" s="4" t="s">
        <v>77</v>
      </c>
      <c r="S36" s="2" t="s">
        <v>15</v>
      </c>
      <c r="T36" s="1" t="s">
        <v>63</v>
      </c>
      <c r="U36" s="2" t="s">
        <v>76</v>
      </c>
      <c r="V36" s="1" t="s">
        <v>62</v>
      </c>
      <c r="W36" s="2" t="s">
        <v>76</v>
      </c>
      <c r="X36" s="1" t="s">
        <v>64</v>
      </c>
      <c r="Y36" s="2" t="s">
        <v>76</v>
      </c>
      <c r="Z36" s="12"/>
      <c r="AA36" s="88" t="s">
        <v>178</v>
      </c>
      <c r="AB36" s="89">
        <v>2600</v>
      </c>
      <c r="AC36" s="89" t="str">
        <f t="shared" si="9"/>
        <v>0A28</v>
      </c>
      <c r="AD36" s="89" t="str">
        <f t="shared" si="10"/>
        <v>28</v>
      </c>
      <c r="AE36" s="89" t="str">
        <f t="shared" si="11"/>
        <v>0A</v>
      </c>
      <c r="AF36" s="89"/>
      <c r="AG36" s="90" t="s">
        <v>204</v>
      </c>
    </row>
    <row r="37" spans="1:33" ht="20" thickBot="1" x14ac:dyDescent="0.3">
      <c r="A37" s="1" t="s">
        <v>24</v>
      </c>
      <c r="B37" s="2" t="s">
        <v>76</v>
      </c>
      <c r="C37" s="1" t="s">
        <v>106</v>
      </c>
      <c r="D37" s="2" t="s">
        <v>65</v>
      </c>
      <c r="E37" s="1" t="s">
        <v>7</v>
      </c>
      <c r="F37" s="2" t="s">
        <v>65</v>
      </c>
      <c r="G37" s="4" t="s">
        <v>91</v>
      </c>
      <c r="H37" s="2" t="s">
        <v>15</v>
      </c>
      <c r="I37" s="1" t="s">
        <v>63</v>
      </c>
      <c r="J37" s="2" t="s">
        <v>76</v>
      </c>
      <c r="K37" s="1" t="s">
        <v>68</v>
      </c>
      <c r="L37" s="2" t="s">
        <v>76</v>
      </c>
      <c r="M37" s="1" t="s">
        <v>62</v>
      </c>
      <c r="N37" s="2" t="s">
        <v>76</v>
      </c>
      <c r="O37" s="1" t="s">
        <v>64</v>
      </c>
      <c r="P37" s="2" t="s">
        <v>76</v>
      </c>
      <c r="Q37" s="1" t="s">
        <v>24</v>
      </c>
      <c r="R37" s="2" t="s">
        <v>76</v>
      </c>
      <c r="S37" s="1" t="s">
        <v>106</v>
      </c>
      <c r="T37" s="2" t="s">
        <v>65</v>
      </c>
      <c r="U37" s="84" t="str">
        <f>AD31</f>
        <v>CC</v>
      </c>
      <c r="V37" s="83" t="str">
        <f>AE31</f>
        <v>03</v>
      </c>
      <c r="W37" s="82" t="str">
        <f>AD26</f>
        <v>5E</v>
      </c>
      <c r="X37" s="83" t="str">
        <f>AE26</f>
        <v>01</v>
      </c>
      <c r="Y37" s="84" t="str">
        <f>AD27</f>
        <v>20</v>
      </c>
      <c r="Z37" s="12"/>
      <c r="AA37" s="88" t="s">
        <v>179</v>
      </c>
      <c r="AB37" s="89">
        <v>95</v>
      </c>
      <c r="AC37" s="89" t="str">
        <f t="shared" si="9"/>
        <v>005F</v>
      </c>
      <c r="AD37" s="89" t="str">
        <f t="shared" si="10"/>
        <v>5F</v>
      </c>
      <c r="AE37" s="89" t="str">
        <f t="shared" si="11"/>
        <v>00</v>
      </c>
      <c r="AF37" s="89"/>
      <c r="AG37" s="90" t="s">
        <v>207</v>
      </c>
    </row>
    <row r="38" spans="1:33" ht="20" thickBot="1" x14ac:dyDescent="0.3">
      <c r="A38" s="83" t="str">
        <f>AE27</f>
        <v>03</v>
      </c>
      <c r="B38" s="84" t="str">
        <f>AD28</f>
        <v>4C</v>
      </c>
      <c r="C38" s="83" t="str">
        <f>AE28</f>
        <v>04</v>
      </c>
      <c r="D38" s="84" t="str">
        <f>AD29</f>
        <v>4C</v>
      </c>
      <c r="E38" s="83" t="str">
        <f>AE29</f>
        <v>04</v>
      </c>
      <c r="F38" s="1" t="s">
        <v>92</v>
      </c>
      <c r="G38" s="2" t="s">
        <v>76</v>
      </c>
      <c r="H38" s="1" t="s">
        <v>123</v>
      </c>
      <c r="I38" s="2" t="s">
        <v>76</v>
      </c>
      <c r="J38" s="1" t="s">
        <v>66</v>
      </c>
      <c r="K38" s="2" t="s">
        <v>76</v>
      </c>
      <c r="L38" s="1" t="s">
        <v>31</v>
      </c>
      <c r="M38" s="2" t="s">
        <v>76</v>
      </c>
      <c r="N38" s="1" t="s">
        <v>90</v>
      </c>
      <c r="O38" s="2" t="s">
        <v>65</v>
      </c>
      <c r="P38" s="1" t="s">
        <v>49</v>
      </c>
      <c r="Q38" s="2" t="s">
        <v>65</v>
      </c>
      <c r="R38" s="1" t="s">
        <v>115</v>
      </c>
      <c r="S38" s="2" t="s">
        <v>72</v>
      </c>
      <c r="T38" s="1" t="s">
        <v>9</v>
      </c>
      <c r="U38" s="2" t="s">
        <v>72</v>
      </c>
      <c r="V38" s="4" t="s">
        <v>90</v>
      </c>
      <c r="W38" s="2" t="s">
        <v>15</v>
      </c>
      <c r="X38" s="4" t="s">
        <v>67</v>
      </c>
      <c r="Y38" s="2" t="s">
        <v>15</v>
      </c>
      <c r="Z38" s="12"/>
      <c r="AA38" s="88" t="s">
        <v>180</v>
      </c>
      <c r="AB38" s="89">
        <v>0</v>
      </c>
      <c r="AC38" s="89" t="str">
        <f>DEC2HEX(AB38,2)</f>
        <v>00</v>
      </c>
      <c r="AD38" s="89"/>
      <c r="AE38" s="89" t="str">
        <f t="shared" si="11"/>
        <v>00</v>
      </c>
      <c r="AF38" s="89"/>
      <c r="AG38" s="90" t="s">
        <v>208</v>
      </c>
    </row>
    <row r="39" spans="1:33" ht="20" thickBot="1" x14ac:dyDescent="0.3">
      <c r="A39" s="1" t="s">
        <v>68</v>
      </c>
      <c r="B39" s="2" t="s">
        <v>76</v>
      </c>
      <c r="C39" s="1" t="s">
        <v>64</v>
      </c>
      <c r="D39" s="2" t="s">
        <v>76</v>
      </c>
      <c r="E39" s="1" t="s">
        <v>24</v>
      </c>
      <c r="F39" s="2" t="s">
        <v>76</v>
      </c>
      <c r="G39" s="1" t="s">
        <v>106</v>
      </c>
      <c r="H39" s="2" t="s">
        <v>65</v>
      </c>
      <c r="I39" s="1" t="s">
        <v>7</v>
      </c>
      <c r="J39" s="2" t="s">
        <v>65</v>
      </c>
      <c r="K39" s="1" t="s">
        <v>6</v>
      </c>
      <c r="L39" s="2" t="s">
        <v>72</v>
      </c>
      <c r="M39" s="4" t="s">
        <v>90</v>
      </c>
      <c r="N39" s="2" t="s">
        <v>15</v>
      </c>
      <c r="O39" s="4" t="s">
        <v>67</v>
      </c>
      <c r="P39" s="2" t="s">
        <v>15</v>
      </c>
      <c r="Q39" s="1" t="s">
        <v>68</v>
      </c>
      <c r="R39" s="2" t="s">
        <v>76</v>
      </c>
      <c r="S39" s="1" t="s">
        <v>64</v>
      </c>
      <c r="T39" s="2" t="s">
        <v>76</v>
      </c>
      <c r="U39" s="1" t="s">
        <v>24</v>
      </c>
      <c r="V39" s="2" t="s">
        <v>76</v>
      </c>
      <c r="W39" s="1" t="s">
        <v>106</v>
      </c>
      <c r="X39" s="2" t="s">
        <v>65</v>
      </c>
      <c r="Y39" s="1" t="s">
        <v>7</v>
      </c>
      <c r="Z39" s="12"/>
      <c r="AA39" s="88" t="s">
        <v>181</v>
      </c>
      <c r="AB39" s="89">
        <v>0</v>
      </c>
      <c r="AC39" s="89" t="str">
        <f>DEC2HEX(AB39,4)</f>
        <v>0000</v>
      </c>
      <c r="AD39" s="89" t="str">
        <f>MID(AC39,3,2)</f>
        <v>00</v>
      </c>
      <c r="AE39" s="89" t="str">
        <f t="shared" si="11"/>
        <v>00</v>
      </c>
      <c r="AF39" s="89"/>
      <c r="AG39" s="90" t="s">
        <v>209</v>
      </c>
    </row>
    <row r="40" spans="1:33" ht="20" thickBot="1" x14ac:dyDescent="0.3">
      <c r="A40" s="3" t="s">
        <v>65</v>
      </c>
      <c r="B40" s="1" t="s">
        <v>6</v>
      </c>
      <c r="C40" s="2" t="s">
        <v>72</v>
      </c>
      <c r="D40" s="4" t="s">
        <v>93</v>
      </c>
      <c r="E40" s="2" t="s">
        <v>5</v>
      </c>
      <c r="F40" s="4" t="s">
        <v>69</v>
      </c>
      <c r="G40" s="2" t="s">
        <v>5</v>
      </c>
      <c r="H40" s="4" t="s">
        <v>112</v>
      </c>
      <c r="I40" s="2" t="s">
        <v>15</v>
      </c>
      <c r="J40" s="4" t="s">
        <v>54</v>
      </c>
      <c r="K40" s="2" t="s">
        <v>15</v>
      </c>
      <c r="L40" s="1" t="s">
        <v>113</v>
      </c>
      <c r="M40" s="2" t="s">
        <v>76</v>
      </c>
      <c r="N40" s="1" t="s">
        <v>70</v>
      </c>
      <c r="O40" s="2" t="s">
        <v>65</v>
      </c>
      <c r="P40" s="1" t="s">
        <v>102</v>
      </c>
      <c r="Q40" s="2" t="s">
        <v>72</v>
      </c>
      <c r="R40" s="1" t="s">
        <v>10</v>
      </c>
      <c r="S40" s="2" t="s">
        <v>72</v>
      </c>
      <c r="T40" s="4" t="s">
        <v>14</v>
      </c>
      <c r="U40" s="2" t="s">
        <v>15</v>
      </c>
      <c r="V40" s="1" t="s">
        <v>71</v>
      </c>
      <c r="W40" s="2" t="s">
        <v>76</v>
      </c>
      <c r="X40" s="1" t="s">
        <v>11</v>
      </c>
      <c r="Y40" s="2" t="s">
        <v>65</v>
      </c>
      <c r="Z40" s="12"/>
      <c r="AA40" s="91" t="s">
        <v>182</v>
      </c>
      <c r="AB40" s="92">
        <v>0</v>
      </c>
      <c r="AC40" s="92" t="str">
        <f>DEC2HEX(AB40,4)</f>
        <v>0000</v>
      </c>
      <c r="AD40" s="92" t="str">
        <f>MID(AC40,3,2)</f>
        <v>00</v>
      </c>
      <c r="AE40" s="92" t="str">
        <f t="shared" si="11"/>
        <v>00</v>
      </c>
      <c r="AF40" s="92"/>
      <c r="AG40" s="93" t="s">
        <v>210</v>
      </c>
    </row>
    <row r="41" spans="1:33" ht="20" thickBot="1" x14ac:dyDescent="0.3">
      <c r="A41" s="4" t="s">
        <v>5</v>
      </c>
      <c r="B41" s="9" t="s">
        <v>5</v>
      </c>
      <c r="C41" s="4" t="s">
        <v>5</v>
      </c>
      <c r="D41" s="9" t="s">
        <v>5</v>
      </c>
      <c r="E41" s="4" t="s">
        <v>5</v>
      </c>
      <c r="F41" s="9" t="s">
        <v>5</v>
      </c>
      <c r="G41" s="4" t="s">
        <v>5</v>
      </c>
      <c r="H41" s="9" t="s">
        <v>5</v>
      </c>
      <c r="I41" s="4" t="s">
        <v>5</v>
      </c>
      <c r="J41" s="2" t="s">
        <v>5</v>
      </c>
      <c r="K41" s="1" t="s">
        <v>86</v>
      </c>
      <c r="L41" s="2" t="s">
        <v>87</v>
      </c>
      <c r="M41" s="1" t="s">
        <v>6</v>
      </c>
      <c r="N41" s="2" t="s">
        <v>72</v>
      </c>
      <c r="O41" s="1" t="s">
        <v>7</v>
      </c>
      <c r="P41" s="2" t="s">
        <v>65</v>
      </c>
      <c r="Q41" s="1" t="s">
        <v>7</v>
      </c>
      <c r="R41" s="2" t="s">
        <v>65</v>
      </c>
      <c r="S41" s="1" t="s">
        <v>7</v>
      </c>
      <c r="T41" s="2" t="s">
        <v>65</v>
      </c>
      <c r="U41" s="1" t="s">
        <v>8</v>
      </c>
      <c r="V41" s="2" t="s">
        <v>65</v>
      </c>
      <c r="W41" s="1" t="s">
        <v>6</v>
      </c>
      <c r="X41" s="2" t="s">
        <v>72</v>
      </c>
      <c r="Y41" s="1" t="s">
        <v>6</v>
      </c>
      <c r="Z41" s="12"/>
      <c r="AA41" s="6" t="s">
        <v>199</v>
      </c>
    </row>
    <row r="42" spans="1:33" ht="20" thickBot="1" x14ac:dyDescent="0.3">
      <c r="A42" s="2" t="s">
        <v>72</v>
      </c>
      <c r="B42" s="1" t="s">
        <v>10</v>
      </c>
      <c r="C42" s="2" t="s">
        <v>72</v>
      </c>
      <c r="D42" s="1" t="s">
        <v>11</v>
      </c>
      <c r="E42" s="2" t="s">
        <v>65</v>
      </c>
      <c r="F42" s="1" t="s">
        <v>9</v>
      </c>
      <c r="G42" s="9" t="s">
        <v>72</v>
      </c>
      <c r="H42" s="4" t="s">
        <v>5</v>
      </c>
      <c r="I42" s="2" t="s">
        <v>5</v>
      </c>
      <c r="J42" s="1" t="s">
        <v>73</v>
      </c>
      <c r="K42" s="2" t="s">
        <v>5</v>
      </c>
      <c r="L42" s="4" t="s">
        <v>74</v>
      </c>
      <c r="M42" s="2" t="s">
        <v>15</v>
      </c>
      <c r="N42" s="1" t="s">
        <v>124</v>
      </c>
      <c r="O42" s="2" t="s">
        <v>86</v>
      </c>
      <c r="P42" s="1" t="s">
        <v>75</v>
      </c>
      <c r="Q42" s="2" t="s">
        <v>19</v>
      </c>
      <c r="R42" s="1" t="s">
        <v>97</v>
      </c>
      <c r="S42" s="9" t="s">
        <v>65</v>
      </c>
      <c r="T42" s="4" t="s">
        <v>5</v>
      </c>
      <c r="U42" s="9" t="s">
        <v>5</v>
      </c>
      <c r="V42" s="4" t="s">
        <v>5</v>
      </c>
      <c r="W42" s="2" t="s">
        <v>5</v>
      </c>
      <c r="X42" s="4" t="s">
        <v>5</v>
      </c>
      <c r="Y42" s="2" t="s">
        <v>5</v>
      </c>
      <c r="Z42" s="12"/>
      <c r="AA42" s="113" t="s">
        <v>194</v>
      </c>
      <c r="AB42" s="114">
        <v>2600</v>
      </c>
      <c r="AC42" s="114" t="str">
        <f>DEC2HEX(AB42,4)</f>
        <v>0A28</v>
      </c>
      <c r="AD42" s="114" t="str">
        <f>MID(AC42,3,2)</f>
        <v>28</v>
      </c>
      <c r="AE42" s="114" t="str">
        <f>MID(AC42,1,2)</f>
        <v>0A</v>
      </c>
      <c r="AF42" s="114"/>
      <c r="AG42" s="115" t="s">
        <v>211</v>
      </c>
    </row>
    <row r="43" spans="1:33" ht="20" thickBot="1" x14ac:dyDescent="0.3">
      <c r="A43" s="4" t="s">
        <v>5</v>
      </c>
      <c r="B43" s="11" t="s">
        <v>5</v>
      </c>
      <c r="C43" s="11" t="s">
        <v>5</v>
      </c>
      <c r="D43" s="9" t="s">
        <v>5</v>
      </c>
      <c r="E43" s="4" t="s">
        <v>5</v>
      </c>
      <c r="F43" s="11" t="s">
        <v>5</v>
      </c>
      <c r="G43" s="11" t="s">
        <v>5</v>
      </c>
      <c r="H43" s="9" t="s">
        <v>5</v>
      </c>
      <c r="I43" s="4" t="s">
        <v>5</v>
      </c>
      <c r="J43" s="11" t="s">
        <v>5</v>
      </c>
      <c r="K43" s="11" t="s">
        <v>5</v>
      </c>
      <c r="L43" s="9" t="s">
        <v>5</v>
      </c>
      <c r="M43" s="10" t="s">
        <v>5</v>
      </c>
      <c r="N43" s="10" t="s">
        <v>5</v>
      </c>
      <c r="O43" s="10" t="s">
        <v>5</v>
      </c>
      <c r="P43" s="10" t="s">
        <v>5</v>
      </c>
      <c r="Q43" s="71" t="str">
        <f>AD24</f>
        <v>0A</v>
      </c>
      <c r="R43" s="72" t="str">
        <f>AE24</f>
        <v>07</v>
      </c>
      <c r="S43" s="10" t="s">
        <v>15</v>
      </c>
      <c r="T43" s="10" t="s">
        <v>5</v>
      </c>
      <c r="U43" s="10" t="s">
        <v>5</v>
      </c>
      <c r="V43" s="10" t="s">
        <v>5</v>
      </c>
      <c r="W43" s="10" t="s">
        <v>5</v>
      </c>
      <c r="X43" s="10" t="s">
        <v>5</v>
      </c>
      <c r="Y43" s="3" t="s">
        <v>5</v>
      </c>
      <c r="Z43" s="12"/>
      <c r="AA43" s="116" t="s">
        <v>195</v>
      </c>
      <c r="AB43" s="117">
        <v>450</v>
      </c>
      <c r="AC43" s="117" t="str">
        <f>DEC2HEX(AB43,4)</f>
        <v>01C2</v>
      </c>
      <c r="AD43" s="117" t="str">
        <f>MID(AC43,3,2)</f>
        <v>C2</v>
      </c>
      <c r="AE43" s="117" t="str">
        <f>MID(AC43,1,2)</f>
        <v>01</v>
      </c>
      <c r="AF43" s="117"/>
      <c r="AG43" s="118" t="s">
        <v>212</v>
      </c>
    </row>
    <row r="44" spans="1:33" ht="20" thickBot="1" x14ac:dyDescent="0.3">
      <c r="A44" s="3" t="s">
        <v>76</v>
      </c>
      <c r="B44" s="3" t="s">
        <v>85</v>
      </c>
      <c r="C44" s="3" t="s">
        <v>85</v>
      </c>
      <c r="D44" s="4" t="s">
        <v>125</v>
      </c>
      <c r="E44" s="2" t="s">
        <v>5</v>
      </c>
      <c r="F44" s="1" t="s">
        <v>10</v>
      </c>
      <c r="G44" s="9" t="s">
        <v>15</v>
      </c>
      <c r="H44" s="4" t="s">
        <v>5</v>
      </c>
      <c r="I44" s="9" t="s">
        <v>5</v>
      </c>
      <c r="J44" s="4" t="s">
        <v>5</v>
      </c>
      <c r="K44" s="9" t="s">
        <v>5</v>
      </c>
      <c r="L44" s="4" t="s">
        <v>5</v>
      </c>
      <c r="M44" s="9" t="s">
        <v>5</v>
      </c>
      <c r="N44" s="4" t="s">
        <v>5</v>
      </c>
      <c r="O44" s="9" t="s">
        <v>5</v>
      </c>
      <c r="P44" s="94" t="str">
        <f>AD39</f>
        <v>00</v>
      </c>
      <c r="Q44" s="95" t="str">
        <f>AE39</f>
        <v>00</v>
      </c>
      <c r="R44" s="96" t="str">
        <f>AD40</f>
        <v>00</v>
      </c>
      <c r="S44" s="97" t="str">
        <f>AE40</f>
        <v>00</v>
      </c>
      <c r="T44" s="1" t="s">
        <v>77</v>
      </c>
      <c r="U44" s="2" t="s">
        <v>15</v>
      </c>
      <c r="V44" s="1" t="s">
        <v>77</v>
      </c>
      <c r="W44" s="2" t="s">
        <v>15</v>
      </c>
      <c r="X44" s="1" t="s">
        <v>77</v>
      </c>
      <c r="Y44" s="2" t="s">
        <v>15</v>
      </c>
      <c r="Z44" s="12"/>
      <c r="AA44" s="116" t="s">
        <v>196</v>
      </c>
      <c r="AB44" s="117">
        <v>450</v>
      </c>
      <c r="AC44" s="117" t="str">
        <f>DEC2HEX(AB44,4)</f>
        <v>01C2</v>
      </c>
      <c r="AD44" s="117" t="str">
        <f>MID(AC44,3,2)</f>
        <v>C2</v>
      </c>
      <c r="AE44" s="117" t="str">
        <f>MID(AC44,1,2)</f>
        <v>01</v>
      </c>
      <c r="AF44" s="117"/>
      <c r="AG44" s="118" t="s">
        <v>213</v>
      </c>
    </row>
    <row r="45" spans="1:33" ht="20" thickBot="1" x14ac:dyDescent="0.3">
      <c r="A45" s="1" t="s">
        <v>77</v>
      </c>
      <c r="B45" s="2" t="s">
        <v>15</v>
      </c>
      <c r="C45" s="1" t="s">
        <v>77</v>
      </c>
      <c r="D45" s="2" t="s">
        <v>15</v>
      </c>
      <c r="E45" s="1" t="s">
        <v>77</v>
      </c>
      <c r="F45" s="2" t="s">
        <v>15</v>
      </c>
      <c r="G45" s="1" t="s">
        <v>77</v>
      </c>
      <c r="H45" s="2" t="s">
        <v>15</v>
      </c>
      <c r="I45" s="94" t="str">
        <f>AD33</f>
        <v>14</v>
      </c>
      <c r="J45" s="97" t="str">
        <f>AE33</f>
        <v>00</v>
      </c>
      <c r="K45" s="96" t="str">
        <f>AD34</f>
        <v>28</v>
      </c>
      <c r="L45" s="97" t="str">
        <f>AE34</f>
        <v>0A</v>
      </c>
      <c r="M45" s="96" t="str">
        <f>AD35</f>
        <v>28</v>
      </c>
      <c r="N45" s="97" t="str">
        <f>AE35</f>
        <v>0A</v>
      </c>
      <c r="O45" s="96" t="str">
        <f>AD36</f>
        <v>28</v>
      </c>
      <c r="P45" s="97" t="str">
        <f>AE36</f>
        <v>0A</v>
      </c>
      <c r="Q45" s="94" t="str">
        <f>AD37</f>
        <v>5F</v>
      </c>
      <c r="R45" s="95" t="str">
        <f>AE37</f>
        <v>00</v>
      </c>
      <c r="S45" s="4" t="s">
        <v>5</v>
      </c>
      <c r="T45" s="9" t="s">
        <v>5</v>
      </c>
      <c r="U45" s="98" t="str">
        <f>AE38</f>
        <v>00</v>
      </c>
      <c r="V45" s="10" t="s">
        <v>76</v>
      </c>
      <c r="W45" s="4" t="s">
        <v>5</v>
      </c>
      <c r="X45" s="9" t="s">
        <v>5</v>
      </c>
      <c r="Y45" s="1" t="s">
        <v>5</v>
      </c>
      <c r="Z45" s="12"/>
      <c r="AA45" s="116" t="s">
        <v>197</v>
      </c>
      <c r="AB45" s="117">
        <v>2600</v>
      </c>
      <c r="AC45" s="117" t="str">
        <f>DEC2HEX(AB45,4)</f>
        <v>0A28</v>
      </c>
      <c r="AD45" s="117" t="str">
        <f>MID(AC45,3,2)</f>
        <v>28</v>
      </c>
      <c r="AE45" s="117" t="str">
        <f>MID(AC45,1,2)</f>
        <v>0A</v>
      </c>
      <c r="AF45" s="117"/>
      <c r="AG45" s="118" t="s">
        <v>214</v>
      </c>
    </row>
    <row r="46" spans="1:33" ht="20" thickBot="1" x14ac:dyDescent="0.3">
      <c r="A46" s="9" t="s">
        <v>5</v>
      </c>
      <c r="B46" s="4" t="s">
        <v>5</v>
      </c>
      <c r="C46" s="9" t="s">
        <v>5</v>
      </c>
      <c r="D46" s="4" t="s">
        <v>5</v>
      </c>
      <c r="E46" s="9" t="s">
        <v>5</v>
      </c>
      <c r="F46" s="3" t="s">
        <v>5</v>
      </c>
      <c r="G46" s="10" t="s">
        <v>15</v>
      </c>
      <c r="H46" s="10" t="s">
        <v>5</v>
      </c>
      <c r="I46" s="10" t="s">
        <v>5</v>
      </c>
      <c r="J46" s="4" t="s">
        <v>5</v>
      </c>
      <c r="K46" s="11" t="s">
        <v>5</v>
      </c>
      <c r="L46" s="11" t="s">
        <v>5</v>
      </c>
      <c r="M46" s="2" t="s">
        <v>5</v>
      </c>
      <c r="N46" s="1" t="s">
        <v>125</v>
      </c>
      <c r="O46" s="5" t="s">
        <v>53</v>
      </c>
      <c r="P46" s="5" t="s">
        <v>127</v>
      </c>
      <c r="Q46" s="2" t="s">
        <v>78</v>
      </c>
      <c r="R46" s="1" t="s">
        <v>19</v>
      </c>
      <c r="S46" s="5" t="s">
        <v>79</v>
      </c>
      <c r="T46" s="5" t="s">
        <v>80</v>
      </c>
      <c r="U46" s="9" t="s">
        <v>34</v>
      </c>
      <c r="V46" s="4" t="s">
        <v>5</v>
      </c>
      <c r="W46" s="11" t="s">
        <v>5</v>
      </c>
      <c r="X46" s="5" t="s">
        <v>5</v>
      </c>
      <c r="Y46" s="2" t="s">
        <v>5</v>
      </c>
      <c r="Z46" s="12"/>
      <c r="AA46" s="119" t="s">
        <v>198</v>
      </c>
      <c r="AB46" s="120">
        <v>0</v>
      </c>
      <c r="AC46" s="120" t="str">
        <f>DEC2HEX(AB46,2)</f>
        <v>00</v>
      </c>
      <c r="AD46" s="120"/>
      <c r="AE46" s="120" t="str">
        <f>MID(AC46,1,2)</f>
        <v>00</v>
      </c>
      <c r="AF46" s="120"/>
      <c r="AG46" s="121" t="s">
        <v>215</v>
      </c>
    </row>
    <row r="47" spans="1:33" ht="20" thickBot="1" x14ac:dyDescent="0.3">
      <c r="A47" s="1" t="s">
        <v>81</v>
      </c>
      <c r="B47" s="5" t="s">
        <v>66</v>
      </c>
      <c r="C47" s="5" t="s">
        <v>94</v>
      </c>
      <c r="D47" s="2" t="s">
        <v>78</v>
      </c>
      <c r="E47" s="1" t="s">
        <v>128</v>
      </c>
      <c r="F47" s="5" t="s">
        <v>82</v>
      </c>
      <c r="G47" s="5" t="s">
        <v>129</v>
      </c>
      <c r="H47" s="9" t="s">
        <v>43</v>
      </c>
      <c r="I47" s="4" t="s">
        <v>5</v>
      </c>
      <c r="J47" s="11" t="s">
        <v>5</v>
      </c>
      <c r="K47" s="11" t="s">
        <v>5</v>
      </c>
      <c r="L47" s="9" t="s">
        <v>5</v>
      </c>
      <c r="M47" s="4" t="s">
        <v>5</v>
      </c>
      <c r="N47" s="11" t="s">
        <v>5</v>
      </c>
      <c r="O47" s="11" t="s">
        <v>5</v>
      </c>
      <c r="P47" s="9" t="s">
        <v>5</v>
      </c>
      <c r="Q47" s="4" t="s">
        <v>5</v>
      </c>
      <c r="R47" s="11" t="s">
        <v>5</v>
      </c>
      <c r="S47" s="11" t="s">
        <v>5</v>
      </c>
      <c r="T47" s="9" t="s">
        <v>5</v>
      </c>
      <c r="U47" s="4" t="s">
        <v>5</v>
      </c>
      <c r="V47" s="11" t="s">
        <v>5</v>
      </c>
      <c r="W47" s="11" t="s">
        <v>5</v>
      </c>
      <c r="X47" s="11" t="s">
        <v>5</v>
      </c>
      <c r="Y47" s="1" t="s">
        <v>5</v>
      </c>
      <c r="Z47" s="12"/>
    </row>
    <row r="48" spans="1:33" ht="20" thickBot="1" x14ac:dyDescent="0.3">
      <c r="A48" s="11" t="s">
        <v>5</v>
      </c>
      <c r="B48" s="11" t="s">
        <v>5</v>
      </c>
      <c r="C48" s="9" t="s">
        <v>5</v>
      </c>
      <c r="D48" s="4" t="s">
        <v>5</v>
      </c>
      <c r="E48" s="11" t="s">
        <v>5</v>
      </c>
      <c r="F48" s="11" t="s">
        <v>5</v>
      </c>
      <c r="G48" s="9" t="s">
        <v>5</v>
      </c>
      <c r="H48" s="4" t="s">
        <v>5</v>
      </c>
      <c r="I48" s="11" t="s">
        <v>5</v>
      </c>
      <c r="J48" s="11" t="s">
        <v>5</v>
      </c>
      <c r="K48" s="9" t="s">
        <v>5</v>
      </c>
      <c r="L48" s="4" t="s">
        <v>5</v>
      </c>
      <c r="M48" s="11" t="s">
        <v>5</v>
      </c>
      <c r="N48" s="11" t="s">
        <v>5</v>
      </c>
      <c r="O48" s="9" t="s">
        <v>5</v>
      </c>
      <c r="P48" s="4" t="s">
        <v>5</v>
      </c>
      <c r="Q48" s="11" t="s">
        <v>5</v>
      </c>
      <c r="R48" s="11" t="s">
        <v>5</v>
      </c>
      <c r="S48" s="9" t="s">
        <v>5</v>
      </c>
      <c r="T48" s="4" t="s">
        <v>5</v>
      </c>
      <c r="U48" s="11" t="s">
        <v>5</v>
      </c>
      <c r="V48" s="11" t="s">
        <v>5</v>
      </c>
      <c r="W48" s="9" t="s">
        <v>5</v>
      </c>
      <c r="X48" s="4" t="s">
        <v>5</v>
      </c>
      <c r="Y48" s="5" t="s">
        <v>5</v>
      </c>
      <c r="Z48" s="12"/>
      <c r="AA48" s="142"/>
      <c r="AB48" s="143"/>
      <c r="AC48" s="143"/>
      <c r="AD48" s="143"/>
      <c r="AE48" s="143"/>
      <c r="AF48" s="143"/>
      <c r="AG48" s="144"/>
    </row>
    <row r="49" spans="1:33" ht="20" thickBot="1" x14ac:dyDescent="0.3">
      <c r="A49" s="11" t="s">
        <v>5</v>
      </c>
      <c r="B49" s="9" t="s">
        <v>5</v>
      </c>
      <c r="C49" s="4" t="s">
        <v>5</v>
      </c>
      <c r="D49" s="11" t="s">
        <v>5</v>
      </c>
      <c r="E49" s="11" t="s">
        <v>5</v>
      </c>
      <c r="F49" s="9" t="s">
        <v>5</v>
      </c>
      <c r="G49" s="4" t="s">
        <v>5</v>
      </c>
      <c r="H49" s="11" t="s">
        <v>5</v>
      </c>
      <c r="I49" s="11" t="s">
        <v>5</v>
      </c>
      <c r="J49" s="9" t="s">
        <v>5</v>
      </c>
      <c r="K49" s="4" t="s">
        <v>5</v>
      </c>
      <c r="L49" s="11" t="s">
        <v>5</v>
      </c>
      <c r="M49" s="11" t="s">
        <v>5</v>
      </c>
      <c r="N49" s="9" t="s">
        <v>5</v>
      </c>
      <c r="O49" s="4" t="s">
        <v>5</v>
      </c>
      <c r="P49" s="11" t="s">
        <v>5</v>
      </c>
      <c r="Q49" s="11" t="s">
        <v>5</v>
      </c>
      <c r="R49" s="9" t="s">
        <v>5</v>
      </c>
      <c r="S49" s="4" t="s">
        <v>5</v>
      </c>
      <c r="T49" s="11" t="s">
        <v>5</v>
      </c>
      <c r="U49" s="11" t="s">
        <v>5</v>
      </c>
      <c r="V49" s="9" t="s">
        <v>5</v>
      </c>
      <c r="W49" s="4" t="s">
        <v>5</v>
      </c>
      <c r="X49" s="11" t="s">
        <v>5</v>
      </c>
      <c r="Y49" s="5" t="s">
        <v>5</v>
      </c>
      <c r="Z49" s="12"/>
      <c r="AA49" s="145"/>
      <c r="AB49" s="146"/>
      <c r="AC49" s="146"/>
      <c r="AD49" s="146"/>
      <c r="AE49" s="146"/>
      <c r="AF49" s="146"/>
      <c r="AG49" s="147"/>
    </row>
    <row r="50" spans="1:33" ht="20" thickBot="1" x14ac:dyDescent="0.3">
      <c r="A50" s="9" t="s">
        <v>5</v>
      </c>
      <c r="B50" s="4" t="s">
        <v>5</v>
      </c>
      <c r="C50" s="11" t="s">
        <v>5</v>
      </c>
      <c r="D50" s="11" t="s">
        <v>5</v>
      </c>
      <c r="E50" s="9" t="s">
        <v>5</v>
      </c>
      <c r="F50" s="4" t="s">
        <v>5</v>
      </c>
      <c r="G50" s="11" t="s">
        <v>5</v>
      </c>
      <c r="H50" s="11" t="s">
        <v>5</v>
      </c>
      <c r="I50" s="9" t="s">
        <v>5</v>
      </c>
      <c r="J50" s="4" t="s">
        <v>5</v>
      </c>
      <c r="K50" s="11" t="s">
        <v>5</v>
      </c>
      <c r="L50" s="11" t="s">
        <v>5</v>
      </c>
      <c r="M50" s="9" t="s">
        <v>5</v>
      </c>
      <c r="N50" s="4" t="s">
        <v>5</v>
      </c>
      <c r="O50" s="11" t="s">
        <v>5</v>
      </c>
      <c r="P50" s="11" t="s">
        <v>5</v>
      </c>
      <c r="Q50" s="9" t="s">
        <v>5</v>
      </c>
      <c r="R50" s="4" t="s">
        <v>5</v>
      </c>
      <c r="S50" s="11" t="s">
        <v>5</v>
      </c>
      <c r="T50" s="11" t="s">
        <v>5</v>
      </c>
      <c r="U50" s="9" t="s">
        <v>5</v>
      </c>
      <c r="V50" s="4" t="s">
        <v>5</v>
      </c>
      <c r="W50" s="2" t="s">
        <v>5</v>
      </c>
      <c r="X50" s="4" t="s">
        <v>83</v>
      </c>
      <c r="Y50" s="2" t="s">
        <v>5</v>
      </c>
      <c r="Z50" s="12"/>
      <c r="AA50" s="145"/>
      <c r="AB50" s="146"/>
      <c r="AC50" s="146"/>
      <c r="AD50" s="146"/>
      <c r="AE50" s="146"/>
      <c r="AF50" s="146"/>
      <c r="AG50" s="147"/>
    </row>
    <row r="51" spans="1:33" ht="20" thickBot="1" x14ac:dyDescent="0.3">
      <c r="A51" s="10" t="s">
        <v>15</v>
      </c>
      <c r="B51" s="10" t="s">
        <v>5</v>
      </c>
      <c r="C51" s="10" t="s">
        <v>5</v>
      </c>
      <c r="D51" s="10" t="s">
        <v>5</v>
      </c>
      <c r="E51" s="4" t="s">
        <v>5</v>
      </c>
      <c r="F51" s="9" t="s">
        <v>5</v>
      </c>
      <c r="G51" s="4" t="s">
        <v>5</v>
      </c>
      <c r="H51" s="2" t="s">
        <v>5</v>
      </c>
      <c r="I51" s="4" t="s">
        <v>83</v>
      </c>
      <c r="J51" s="9" t="s">
        <v>5</v>
      </c>
      <c r="K51" s="4" t="s">
        <v>5</v>
      </c>
      <c r="L51" s="9" t="s">
        <v>5</v>
      </c>
      <c r="M51" s="3" t="s">
        <v>17</v>
      </c>
      <c r="N51" s="3" t="s">
        <v>130</v>
      </c>
      <c r="O51" s="3" t="s">
        <v>76</v>
      </c>
      <c r="P51" s="3" t="s">
        <v>130</v>
      </c>
      <c r="Q51" s="1" t="s">
        <v>4</v>
      </c>
      <c r="R51" s="2" t="s">
        <v>72</v>
      </c>
      <c r="S51" s="1" t="s">
        <v>84</v>
      </c>
      <c r="T51" s="2" t="s">
        <v>72</v>
      </c>
      <c r="U51" s="1" t="s">
        <v>8</v>
      </c>
      <c r="V51" s="2" t="s">
        <v>65</v>
      </c>
      <c r="W51" s="1" t="s">
        <v>8</v>
      </c>
      <c r="X51" s="2" t="s">
        <v>65</v>
      </c>
      <c r="Y51" s="1" t="s">
        <v>8</v>
      </c>
      <c r="Z51" s="12"/>
      <c r="AA51" s="145"/>
      <c r="AB51" s="146"/>
      <c r="AC51" s="146"/>
      <c r="AD51" s="146"/>
      <c r="AE51" s="146"/>
      <c r="AF51" s="146"/>
      <c r="AG51" s="147"/>
    </row>
    <row r="52" spans="1:33" ht="20" thickBot="1" x14ac:dyDescent="0.3">
      <c r="A52" s="2" t="s">
        <v>65</v>
      </c>
      <c r="B52" s="1" t="s">
        <v>8</v>
      </c>
      <c r="C52" s="9" t="s">
        <v>65</v>
      </c>
      <c r="D52" s="4" t="s">
        <v>5</v>
      </c>
      <c r="E52" s="9" t="s">
        <v>5</v>
      </c>
      <c r="F52" s="4" t="s">
        <v>5</v>
      </c>
      <c r="G52" s="9" t="s">
        <v>5</v>
      </c>
      <c r="H52" s="4" t="s">
        <v>5</v>
      </c>
      <c r="I52" s="11" t="s">
        <v>5</v>
      </c>
      <c r="J52" s="11" t="s">
        <v>5</v>
      </c>
      <c r="K52" s="9" t="s">
        <v>5</v>
      </c>
      <c r="L52" s="4" t="s">
        <v>5</v>
      </c>
      <c r="M52" s="11" t="s">
        <v>5</v>
      </c>
      <c r="N52" s="11" t="s">
        <v>5</v>
      </c>
      <c r="O52" s="9" t="s">
        <v>5</v>
      </c>
      <c r="P52" s="4" t="s">
        <v>5</v>
      </c>
      <c r="Q52" s="11" t="s">
        <v>5</v>
      </c>
      <c r="R52" s="11" t="s">
        <v>5</v>
      </c>
      <c r="S52" s="9" t="s">
        <v>5</v>
      </c>
      <c r="T52" s="4" t="s">
        <v>5</v>
      </c>
      <c r="U52" s="11" t="s">
        <v>5</v>
      </c>
      <c r="V52" s="11" t="s">
        <v>5</v>
      </c>
      <c r="W52" s="9" t="s">
        <v>5</v>
      </c>
      <c r="X52" s="4" t="s">
        <v>5</v>
      </c>
      <c r="Y52" s="5" t="s">
        <v>5</v>
      </c>
      <c r="Z52" s="12"/>
      <c r="AA52" s="145"/>
      <c r="AB52" s="146"/>
      <c r="AC52" s="146"/>
      <c r="AD52" s="146"/>
      <c r="AE52" s="146"/>
      <c r="AF52" s="146"/>
      <c r="AG52" s="147"/>
    </row>
    <row r="53" spans="1:33" ht="20" thickBot="1" x14ac:dyDescent="0.3">
      <c r="A53" s="11" t="s">
        <v>5</v>
      </c>
      <c r="B53" s="9" t="s">
        <v>5</v>
      </c>
      <c r="C53" s="4" t="s">
        <v>5</v>
      </c>
      <c r="D53" s="11" t="s">
        <v>5</v>
      </c>
      <c r="E53" s="11" t="s">
        <v>5</v>
      </c>
      <c r="F53" s="9" t="s">
        <v>5</v>
      </c>
      <c r="G53" s="4" t="s">
        <v>5</v>
      </c>
      <c r="H53" s="11" t="s">
        <v>5</v>
      </c>
      <c r="I53" s="11" t="s">
        <v>5</v>
      </c>
      <c r="J53" s="9" t="s">
        <v>5</v>
      </c>
      <c r="K53" s="4" t="s">
        <v>5</v>
      </c>
      <c r="L53" s="11" t="s">
        <v>5</v>
      </c>
      <c r="M53" s="11" t="s">
        <v>5</v>
      </c>
      <c r="N53" s="9" t="s">
        <v>5</v>
      </c>
      <c r="O53" s="4" t="s">
        <v>5</v>
      </c>
      <c r="P53" s="11" t="s">
        <v>5</v>
      </c>
      <c r="Q53" s="11" t="s">
        <v>5</v>
      </c>
      <c r="R53" s="9" t="s">
        <v>5</v>
      </c>
      <c r="S53" s="4" t="s">
        <v>5</v>
      </c>
      <c r="T53" s="11" t="s">
        <v>5</v>
      </c>
      <c r="U53" s="11" t="s">
        <v>5</v>
      </c>
      <c r="V53" s="9" t="s">
        <v>5</v>
      </c>
      <c r="W53" s="4" t="s">
        <v>5</v>
      </c>
      <c r="X53" s="11" t="s">
        <v>5</v>
      </c>
      <c r="Y53" s="5" t="s">
        <v>5</v>
      </c>
      <c r="Z53" s="12"/>
      <c r="AA53" s="145"/>
      <c r="AB53" s="146"/>
      <c r="AC53" s="146"/>
      <c r="AD53" s="146"/>
      <c r="AE53" s="146"/>
      <c r="AF53" s="146"/>
      <c r="AG53" s="147"/>
    </row>
    <row r="54" spans="1:33" ht="20" thickBot="1" x14ac:dyDescent="0.3">
      <c r="A54" s="9" t="s">
        <v>5</v>
      </c>
      <c r="B54" s="4" t="s">
        <v>5</v>
      </c>
      <c r="C54" s="11" t="s">
        <v>5</v>
      </c>
      <c r="D54" s="11" t="s">
        <v>5</v>
      </c>
      <c r="E54" s="9" t="s">
        <v>5</v>
      </c>
      <c r="F54" s="4" t="s">
        <v>5</v>
      </c>
      <c r="G54" s="11" t="s">
        <v>5</v>
      </c>
      <c r="H54" s="11" t="s">
        <v>5</v>
      </c>
      <c r="I54" s="2" t="s">
        <v>5</v>
      </c>
      <c r="J54" s="1" t="s">
        <v>25</v>
      </c>
      <c r="K54" s="2" t="s">
        <v>1</v>
      </c>
      <c r="L54" s="1" t="s">
        <v>101</v>
      </c>
      <c r="M54" s="2" t="s">
        <v>1</v>
      </c>
      <c r="N54" s="1" t="s">
        <v>126</v>
      </c>
      <c r="O54" s="9" t="s">
        <v>1</v>
      </c>
      <c r="P54" s="4" t="s">
        <v>5</v>
      </c>
      <c r="Q54" s="2" t="s">
        <v>5</v>
      </c>
      <c r="R54" s="1" t="s">
        <v>77</v>
      </c>
      <c r="S54" s="2" t="s">
        <v>15</v>
      </c>
      <c r="T54" s="1" t="s">
        <v>77</v>
      </c>
      <c r="U54" s="2" t="s">
        <v>15</v>
      </c>
      <c r="V54" s="4" t="s">
        <v>115</v>
      </c>
      <c r="W54" s="9" t="s">
        <v>5</v>
      </c>
      <c r="X54" s="4" t="s">
        <v>5</v>
      </c>
      <c r="Y54" s="2" t="s">
        <v>5</v>
      </c>
      <c r="Z54" s="12"/>
      <c r="AA54" s="145"/>
      <c r="AB54" s="146"/>
      <c r="AC54" s="146"/>
      <c r="AD54" s="146"/>
      <c r="AE54" s="146"/>
      <c r="AF54" s="146"/>
      <c r="AG54" s="147"/>
    </row>
    <row r="55" spans="1:33" ht="20" thickBot="1" x14ac:dyDescent="0.3">
      <c r="A55" s="4" t="s">
        <v>5</v>
      </c>
      <c r="B55" s="11" t="s">
        <v>5</v>
      </c>
      <c r="C55" s="11" t="s">
        <v>5</v>
      </c>
      <c r="D55" s="9" t="s">
        <v>5</v>
      </c>
      <c r="E55" s="4" t="s">
        <v>5</v>
      </c>
      <c r="F55" s="11" t="s">
        <v>5</v>
      </c>
      <c r="G55" s="11" t="s">
        <v>5</v>
      </c>
      <c r="H55" s="9" t="s">
        <v>5</v>
      </c>
      <c r="I55" s="4" t="s">
        <v>5</v>
      </c>
      <c r="J55" s="11" t="s">
        <v>5</v>
      </c>
      <c r="K55" s="11" t="s">
        <v>5</v>
      </c>
      <c r="L55" s="9" t="s">
        <v>5</v>
      </c>
      <c r="M55" s="4" t="s">
        <v>5</v>
      </c>
      <c r="N55" s="11" t="s">
        <v>5</v>
      </c>
      <c r="O55" s="11" t="s">
        <v>5</v>
      </c>
      <c r="P55" s="9" t="s">
        <v>5</v>
      </c>
      <c r="Q55" s="4" t="s">
        <v>5</v>
      </c>
      <c r="R55" s="11" t="s">
        <v>5</v>
      </c>
      <c r="S55" s="11" t="s">
        <v>5</v>
      </c>
      <c r="T55" s="9" t="s">
        <v>5</v>
      </c>
      <c r="U55" s="4" t="s">
        <v>5</v>
      </c>
      <c r="V55" s="11" t="s">
        <v>5</v>
      </c>
      <c r="W55" s="11" t="s">
        <v>5</v>
      </c>
      <c r="X55" s="9" t="s">
        <v>5</v>
      </c>
      <c r="Y55" s="1" t="s">
        <v>5</v>
      </c>
      <c r="Z55" s="12"/>
      <c r="AA55" s="145"/>
      <c r="AB55" s="146"/>
      <c r="AC55" s="146"/>
      <c r="AD55" s="146"/>
      <c r="AE55" s="146"/>
      <c r="AF55" s="146"/>
      <c r="AG55" s="147"/>
    </row>
    <row r="56" spans="1:33" ht="20" thickBot="1" x14ac:dyDescent="0.3">
      <c r="A56" s="11" t="s">
        <v>5</v>
      </c>
      <c r="B56" s="11" t="s">
        <v>5</v>
      </c>
      <c r="C56" s="9" t="s">
        <v>5</v>
      </c>
      <c r="D56" s="4" t="s">
        <v>5</v>
      </c>
      <c r="E56" s="11" t="s">
        <v>5</v>
      </c>
      <c r="F56" s="11" t="s">
        <v>5</v>
      </c>
      <c r="G56" s="9" t="s">
        <v>5</v>
      </c>
      <c r="H56" s="4" t="s">
        <v>5</v>
      </c>
      <c r="I56" s="11" t="s">
        <v>5</v>
      </c>
      <c r="J56" s="11" t="s">
        <v>5</v>
      </c>
      <c r="K56" s="9" t="s">
        <v>5</v>
      </c>
      <c r="L56" s="4" t="s">
        <v>5</v>
      </c>
      <c r="M56" s="11" t="s">
        <v>5</v>
      </c>
      <c r="N56" s="11" t="s">
        <v>5</v>
      </c>
      <c r="O56" s="9" t="s">
        <v>5</v>
      </c>
      <c r="P56" s="4" t="s">
        <v>5</v>
      </c>
      <c r="Q56" s="11" t="s">
        <v>5</v>
      </c>
      <c r="R56" s="11" t="s">
        <v>5</v>
      </c>
      <c r="S56" s="9" t="s">
        <v>5</v>
      </c>
      <c r="T56" s="4" t="s">
        <v>5</v>
      </c>
      <c r="U56" s="11" t="s">
        <v>5</v>
      </c>
      <c r="V56" s="11" t="s">
        <v>5</v>
      </c>
      <c r="W56" s="9" t="s">
        <v>5</v>
      </c>
      <c r="X56" s="4" t="s">
        <v>5</v>
      </c>
      <c r="Y56" s="5" t="s">
        <v>5</v>
      </c>
      <c r="Z56" s="12"/>
      <c r="AA56" s="145"/>
      <c r="AB56" s="146"/>
      <c r="AC56" s="146"/>
      <c r="AD56" s="146"/>
      <c r="AE56" s="146"/>
      <c r="AF56" s="146"/>
      <c r="AG56" s="147"/>
    </row>
    <row r="57" spans="1:33" ht="20" thickBot="1" x14ac:dyDescent="0.3">
      <c r="A57" s="11" t="s">
        <v>5</v>
      </c>
      <c r="B57" s="9" t="s">
        <v>5</v>
      </c>
      <c r="C57" s="4" t="s">
        <v>5</v>
      </c>
      <c r="D57" s="11" t="s">
        <v>5</v>
      </c>
      <c r="E57" s="11" t="s">
        <v>5</v>
      </c>
      <c r="F57" s="9" t="s">
        <v>5</v>
      </c>
      <c r="G57" s="4" t="s">
        <v>5</v>
      </c>
      <c r="H57" s="9" t="s">
        <v>5</v>
      </c>
      <c r="I57" s="4" t="s">
        <v>5</v>
      </c>
      <c r="J57" s="9" t="s">
        <v>5</v>
      </c>
      <c r="K57" s="10" t="s">
        <v>5</v>
      </c>
      <c r="L57" s="10" t="s">
        <v>5</v>
      </c>
      <c r="M57" s="10" t="s">
        <v>5</v>
      </c>
      <c r="N57" s="10" t="s">
        <v>5</v>
      </c>
      <c r="O57" s="10" t="s">
        <v>5</v>
      </c>
      <c r="P57" s="10" t="s">
        <v>5</v>
      </c>
      <c r="Q57" s="10" t="s">
        <v>5</v>
      </c>
      <c r="R57" s="10" t="s">
        <v>5</v>
      </c>
      <c r="S57" s="4" t="s">
        <v>5</v>
      </c>
      <c r="T57" s="9" t="s">
        <v>5</v>
      </c>
      <c r="U57" s="9" t="s">
        <v>5</v>
      </c>
      <c r="V57" s="10" t="s">
        <v>5</v>
      </c>
      <c r="W57" s="4" t="s">
        <v>5</v>
      </c>
      <c r="X57" s="9" t="s">
        <v>5</v>
      </c>
      <c r="Y57" s="3" t="s">
        <v>5</v>
      </c>
      <c r="Z57" s="12"/>
      <c r="AA57" s="145"/>
      <c r="AB57" s="146"/>
      <c r="AC57" s="146"/>
      <c r="AD57" s="146"/>
      <c r="AE57" s="146"/>
      <c r="AF57" s="146"/>
      <c r="AG57" s="147"/>
    </row>
    <row r="58" spans="1:33" ht="20" thickBot="1" x14ac:dyDescent="0.3">
      <c r="A58" s="10" t="s">
        <v>5</v>
      </c>
      <c r="B58" s="4" t="s">
        <v>5</v>
      </c>
      <c r="C58" s="9" t="s">
        <v>5</v>
      </c>
      <c r="D58" s="10" t="s">
        <v>5</v>
      </c>
      <c r="E58" s="10" t="s">
        <v>5</v>
      </c>
      <c r="F58" s="4" t="s">
        <v>5</v>
      </c>
      <c r="G58" s="9" t="s">
        <v>5</v>
      </c>
      <c r="H58" s="10" t="s">
        <v>5</v>
      </c>
      <c r="I58" s="10" t="s">
        <v>5</v>
      </c>
      <c r="J58" s="10" t="s">
        <v>5</v>
      </c>
      <c r="K58" s="10" t="s">
        <v>5</v>
      </c>
      <c r="L58" s="10" t="s">
        <v>5</v>
      </c>
      <c r="M58" s="10" t="s">
        <v>5</v>
      </c>
      <c r="N58" s="10" t="s">
        <v>5</v>
      </c>
      <c r="O58" s="10" t="s">
        <v>5</v>
      </c>
      <c r="P58" s="10" t="s">
        <v>5</v>
      </c>
      <c r="Q58" s="10" t="s">
        <v>5</v>
      </c>
      <c r="R58" s="10" t="s">
        <v>5</v>
      </c>
      <c r="S58" s="10" t="s">
        <v>5</v>
      </c>
      <c r="T58" s="10" t="s">
        <v>5</v>
      </c>
      <c r="U58" s="10" t="s">
        <v>5</v>
      </c>
      <c r="V58" s="10" t="s">
        <v>5</v>
      </c>
      <c r="W58" s="10" t="s">
        <v>5</v>
      </c>
      <c r="X58" s="4" t="s">
        <v>5</v>
      </c>
      <c r="Y58" s="2" t="s">
        <v>5</v>
      </c>
      <c r="Z58" s="12"/>
      <c r="AA58" s="145"/>
      <c r="AB58" s="146"/>
      <c r="AC58" s="146"/>
      <c r="AD58" s="146"/>
      <c r="AE58" s="146"/>
      <c r="AF58" s="146"/>
      <c r="AG58" s="147"/>
    </row>
    <row r="59" spans="1:33" ht="20" thickBot="1" x14ac:dyDescent="0.3">
      <c r="A59" s="10" t="s">
        <v>5</v>
      </c>
      <c r="B59" s="10" t="s">
        <v>5</v>
      </c>
      <c r="C59" s="4" t="s">
        <v>5</v>
      </c>
      <c r="D59" s="9" t="s">
        <v>5</v>
      </c>
      <c r="E59" s="10" t="s">
        <v>5</v>
      </c>
      <c r="F59" s="10" t="s">
        <v>5</v>
      </c>
      <c r="G59" s="4" t="s">
        <v>5</v>
      </c>
      <c r="H59" s="9" t="s">
        <v>5</v>
      </c>
      <c r="I59" s="10" t="s">
        <v>5</v>
      </c>
      <c r="J59" s="10" t="s">
        <v>5</v>
      </c>
      <c r="K59" s="4" t="s">
        <v>5</v>
      </c>
      <c r="L59" s="9" t="s">
        <v>5</v>
      </c>
      <c r="M59" s="4" t="s">
        <v>5</v>
      </c>
      <c r="N59" s="11" t="s">
        <v>5</v>
      </c>
      <c r="O59" s="11" t="s">
        <v>5</v>
      </c>
      <c r="P59" s="9" t="s">
        <v>5</v>
      </c>
      <c r="Q59" s="4" t="s">
        <v>5</v>
      </c>
      <c r="R59" s="11" t="s">
        <v>5</v>
      </c>
      <c r="S59" s="11" t="s">
        <v>5</v>
      </c>
      <c r="T59" s="9" t="s">
        <v>5</v>
      </c>
      <c r="U59" s="4" t="s">
        <v>5</v>
      </c>
      <c r="V59" s="11" t="s">
        <v>5</v>
      </c>
      <c r="W59" s="11" t="s">
        <v>5</v>
      </c>
      <c r="X59" s="9" t="s">
        <v>5</v>
      </c>
      <c r="Y59" s="1" t="s">
        <v>5</v>
      </c>
      <c r="Z59" s="12"/>
      <c r="AA59" s="145"/>
      <c r="AB59" s="146"/>
      <c r="AC59" s="146"/>
      <c r="AD59" s="146"/>
      <c r="AE59" s="146"/>
      <c r="AF59" s="146"/>
      <c r="AG59" s="147"/>
    </row>
    <row r="60" spans="1:33" ht="20" thickBot="1" x14ac:dyDescent="0.3">
      <c r="A60" s="11" t="s">
        <v>5</v>
      </c>
      <c r="B60" s="11" t="s">
        <v>5</v>
      </c>
      <c r="C60" s="9" t="s">
        <v>5</v>
      </c>
      <c r="D60" s="4" t="s">
        <v>5</v>
      </c>
      <c r="E60" s="11" t="s">
        <v>5</v>
      </c>
      <c r="F60" s="11" t="s">
        <v>5</v>
      </c>
      <c r="G60" s="9" t="s">
        <v>5</v>
      </c>
      <c r="H60" s="4" t="s">
        <v>5</v>
      </c>
      <c r="I60" s="11" t="s">
        <v>5</v>
      </c>
      <c r="J60" s="11" t="s">
        <v>5</v>
      </c>
      <c r="K60" s="9" t="s">
        <v>5</v>
      </c>
      <c r="L60" s="4" t="s">
        <v>5</v>
      </c>
      <c r="M60" s="11" t="s">
        <v>5</v>
      </c>
      <c r="N60" s="11" t="s">
        <v>5</v>
      </c>
      <c r="O60" s="9" t="s">
        <v>5</v>
      </c>
      <c r="P60" s="4" t="s">
        <v>5</v>
      </c>
      <c r="Q60" s="11" t="s">
        <v>5</v>
      </c>
      <c r="R60" s="11" t="s">
        <v>5</v>
      </c>
      <c r="S60" s="9" t="s">
        <v>5</v>
      </c>
      <c r="T60" s="4" t="s">
        <v>5</v>
      </c>
      <c r="U60" s="11" t="s">
        <v>5</v>
      </c>
      <c r="V60" s="11" t="s">
        <v>5</v>
      </c>
      <c r="W60" s="9" t="s">
        <v>5</v>
      </c>
      <c r="X60" s="4" t="s">
        <v>5</v>
      </c>
      <c r="Y60" s="5" t="s">
        <v>5</v>
      </c>
      <c r="Z60" s="12"/>
      <c r="AA60" s="145"/>
      <c r="AB60" s="146"/>
      <c r="AC60" s="146"/>
      <c r="AD60" s="146"/>
      <c r="AE60" s="146"/>
      <c r="AF60" s="146"/>
      <c r="AG60" s="147"/>
    </row>
    <row r="61" spans="1:33" ht="20" thickBot="1" x14ac:dyDescent="0.3">
      <c r="A61" s="11" t="s">
        <v>5</v>
      </c>
      <c r="B61" s="9" t="s">
        <v>5</v>
      </c>
      <c r="C61" s="4" t="s">
        <v>5</v>
      </c>
      <c r="D61" s="11" t="s">
        <v>5</v>
      </c>
      <c r="E61" s="11" t="s">
        <v>5</v>
      </c>
      <c r="F61" s="9" t="s">
        <v>5</v>
      </c>
      <c r="G61" s="4" t="s">
        <v>5</v>
      </c>
      <c r="H61" s="11" t="s">
        <v>5</v>
      </c>
      <c r="I61" s="11" t="s">
        <v>5</v>
      </c>
      <c r="J61" s="9" t="s">
        <v>5</v>
      </c>
      <c r="K61" s="4" t="s">
        <v>5</v>
      </c>
      <c r="L61" s="11" t="s">
        <v>5</v>
      </c>
      <c r="M61" s="11" t="s">
        <v>5</v>
      </c>
      <c r="N61" s="9" t="s">
        <v>5</v>
      </c>
      <c r="O61" s="4" t="s">
        <v>5</v>
      </c>
      <c r="P61" s="11" t="s">
        <v>5</v>
      </c>
      <c r="Q61" s="11" t="s">
        <v>5</v>
      </c>
      <c r="R61" s="9" t="s">
        <v>5</v>
      </c>
      <c r="S61" s="4" t="s">
        <v>5</v>
      </c>
      <c r="T61" s="11" t="s">
        <v>5</v>
      </c>
      <c r="U61" s="11" t="s">
        <v>5</v>
      </c>
      <c r="V61" s="9" t="s">
        <v>5</v>
      </c>
      <c r="W61" s="4" t="s">
        <v>5</v>
      </c>
      <c r="X61" s="11" t="s">
        <v>5</v>
      </c>
      <c r="Y61" s="5" t="s">
        <v>5</v>
      </c>
      <c r="Z61" s="12"/>
      <c r="AA61" s="145"/>
      <c r="AB61" s="146"/>
      <c r="AC61" s="146"/>
      <c r="AD61" s="146"/>
      <c r="AE61" s="146"/>
      <c r="AF61" s="146"/>
      <c r="AG61" s="147"/>
    </row>
    <row r="62" spans="1:33" ht="20" thickBot="1" x14ac:dyDescent="0.3">
      <c r="A62" s="9" t="s">
        <v>5</v>
      </c>
      <c r="B62" s="4" t="s">
        <v>5</v>
      </c>
      <c r="C62" s="11" t="s">
        <v>5</v>
      </c>
      <c r="D62" s="11" t="s">
        <v>5</v>
      </c>
      <c r="E62" s="9" t="s">
        <v>5</v>
      </c>
      <c r="F62" s="4" t="s">
        <v>5</v>
      </c>
      <c r="G62" s="11" t="s">
        <v>5</v>
      </c>
      <c r="H62" s="11" t="s">
        <v>5</v>
      </c>
      <c r="I62" s="9" t="s">
        <v>5</v>
      </c>
      <c r="J62" s="4" t="s">
        <v>5</v>
      </c>
      <c r="K62" s="11" t="s">
        <v>5</v>
      </c>
      <c r="L62" s="11" t="s">
        <v>5</v>
      </c>
      <c r="M62" s="9" t="s">
        <v>5</v>
      </c>
      <c r="N62" s="4" t="s">
        <v>5</v>
      </c>
      <c r="O62" s="11" t="s">
        <v>5</v>
      </c>
      <c r="P62" s="11" t="s">
        <v>5</v>
      </c>
      <c r="Q62" s="9" t="s">
        <v>5</v>
      </c>
      <c r="R62" s="4" t="s">
        <v>5</v>
      </c>
      <c r="S62" s="11" t="s">
        <v>5</v>
      </c>
      <c r="T62" s="11" t="s">
        <v>5</v>
      </c>
      <c r="U62" s="9" t="s">
        <v>5</v>
      </c>
      <c r="V62" s="4" t="s">
        <v>5</v>
      </c>
      <c r="W62" s="11" t="s">
        <v>5</v>
      </c>
      <c r="X62" s="11" t="s">
        <v>5</v>
      </c>
      <c r="Y62" s="2" t="s">
        <v>5</v>
      </c>
      <c r="Z62" s="12"/>
      <c r="AA62" s="145"/>
      <c r="AB62" s="146"/>
      <c r="AC62" s="146"/>
      <c r="AD62" s="146"/>
      <c r="AE62" s="146"/>
      <c r="AF62" s="146"/>
      <c r="AG62" s="147"/>
    </row>
    <row r="63" spans="1:33" ht="20" thickBot="1" x14ac:dyDescent="0.3">
      <c r="A63" s="4" t="s">
        <v>5</v>
      </c>
      <c r="B63" s="11" t="s">
        <v>5</v>
      </c>
      <c r="C63" s="11" t="s">
        <v>5</v>
      </c>
      <c r="D63" s="9" t="s">
        <v>5</v>
      </c>
      <c r="E63" s="4" t="s">
        <v>5</v>
      </c>
      <c r="F63" s="11" t="s">
        <v>5</v>
      </c>
      <c r="G63" s="11" t="s">
        <v>5</v>
      </c>
      <c r="H63" s="9" t="s">
        <v>5</v>
      </c>
      <c r="I63" s="4" t="s">
        <v>5</v>
      </c>
      <c r="J63" s="11" t="s">
        <v>5</v>
      </c>
      <c r="K63" s="11" t="s">
        <v>5</v>
      </c>
      <c r="L63" s="9" t="s">
        <v>5</v>
      </c>
      <c r="M63" s="4" t="s">
        <v>5</v>
      </c>
      <c r="N63" s="11" t="s">
        <v>5</v>
      </c>
      <c r="O63" s="11" t="s">
        <v>5</v>
      </c>
      <c r="P63" s="9" t="s">
        <v>5</v>
      </c>
      <c r="Q63" s="4" t="s">
        <v>5</v>
      </c>
      <c r="R63" s="11" t="s">
        <v>5</v>
      </c>
      <c r="S63" s="11" t="s">
        <v>5</v>
      </c>
      <c r="T63" s="9" t="s">
        <v>5</v>
      </c>
      <c r="U63" s="4" t="s">
        <v>5</v>
      </c>
      <c r="V63" s="11" t="s">
        <v>5</v>
      </c>
      <c r="W63" s="11" t="s">
        <v>5</v>
      </c>
      <c r="X63" s="9" t="s">
        <v>5</v>
      </c>
      <c r="Y63" s="1" t="s">
        <v>5</v>
      </c>
      <c r="Z63" s="12"/>
      <c r="AA63" s="145"/>
      <c r="AB63" s="146"/>
      <c r="AC63" s="146"/>
      <c r="AD63" s="146"/>
      <c r="AE63" s="146"/>
      <c r="AF63" s="146"/>
      <c r="AG63" s="147"/>
    </row>
    <row r="64" spans="1:33" ht="20" thickBot="1" x14ac:dyDescent="0.3">
      <c r="A64" s="11" t="s">
        <v>5</v>
      </c>
      <c r="B64" s="11" t="s">
        <v>5</v>
      </c>
      <c r="C64" s="9" t="s">
        <v>5</v>
      </c>
      <c r="D64" s="4" t="s">
        <v>5</v>
      </c>
      <c r="E64" s="11" t="s">
        <v>5</v>
      </c>
      <c r="F64" s="11" t="s">
        <v>5</v>
      </c>
      <c r="G64" s="9" t="s">
        <v>5</v>
      </c>
      <c r="H64" s="4" t="s">
        <v>5</v>
      </c>
      <c r="I64" s="11" t="s">
        <v>5</v>
      </c>
      <c r="J64" s="11" t="s">
        <v>5</v>
      </c>
      <c r="K64" s="9" t="s">
        <v>5</v>
      </c>
      <c r="L64" s="4" t="s">
        <v>5</v>
      </c>
      <c r="M64" s="11" t="s">
        <v>5</v>
      </c>
      <c r="N64" s="11" t="s">
        <v>5</v>
      </c>
      <c r="O64" s="9" t="s">
        <v>5</v>
      </c>
      <c r="P64" s="4" t="s">
        <v>5</v>
      </c>
      <c r="Q64" s="11" t="s">
        <v>5</v>
      </c>
      <c r="R64" s="11" t="s">
        <v>5</v>
      </c>
      <c r="S64" s="9" t="s">
        <v>5</v>
      </c>
      <c r="T64" s="4" t="s">
        <v>5</v>
      </c>
      <c r="U64" s="11" t="s">
        <v>5</v>
      </c>
      <c r="V64" s="11" t="s">
        <v>5</v>
      </c>
      <c r="W64" s="9" t="s">
        <v>5</v>
      </c>
      <c r="X64" s="4" t="s">
        <v>5</v>
      </c>
      <c r="Y64" s="5" t="s">
        <v>5</v>
      </c>
      <c r="Z64" s="12"/>
      <c r="AA64" s="145"/>
      <c r="AB64" s="146"/>
      <c r="AC64" s="146"/>
      <c r="AD64" s="146"/>
      <c r="AE64" s="146"/>
      <c r="AF64" s="146"/>
      <c r="AG64" s="147"/>
    </row>
    <row r="65" spans="1:33" ht="20" thickBot="1" x14ac:dyDescent="0.3">
      <c r="A65" s="11" t="s">
        <v>5</v>
      </c>
      <c r="B65" s="9" t="s">
        <v>5</v>
      </c>
      <c r="C65" s="4" t="s">
        <v>5</v>
      </c>
      <c r="D65" s="11" t="s">
        <v>5</v>
      </c>
      <c r="E65" s="11" t="s">
        <v>5</v>
      </c>
      <c r="F65" s="9" t="s">
        <v>5</v>
      </c>
      <c r="G65" s="4" t="s">
        <v>5</v>
      </c>
      <c r="H65" s="11" t="s">
        <v>5</v>
      </c>
      <c r="I65" s="11" t="s">
        <v>5</v>
      </c>
      <c r="J65" s="9" t="s">
        <v>5</v>
      </c>
      <c r="K65" s="4" t="s">
        <v>5</v>
      </c>
      <c r="L65" s="11" t="s">
        <v>5</v>
      </c>
      <c r="M65" s="11" t="s">
        <v>5</v>
      </c>
      <c r="N65" s="9" t="s">
        <v>5</v>
      </c>
      <c r="O65" s="4" t="s">
        <v>5</v>
      </c>
      <c r="P65" s="11" t="s">
        <v>5</v>
      </c>
      <c r="Q65" s="11" t="s">
        <v>5</v>
      </c>
      <c r="R65" s="9" t="s">
        <v>5</v>
      </c>
      <c r="S65" s="4" t="s">
        <v>5</v>
      </c>
      <c r="T65" s="11" t="s">
        <v>5</v>
      </c>
      <c r="U65" s="11" t="s">
        <v>5</v>
      </c>
      <c r="V65" s="9" t="s">
        <v>5</v>
      </c>
      <c r="W65" s="4" t="s">
        <v>5</v>
      </c>
      <c r="X65" s="11" t="s">
        <v>5</v>
      </c>
      <c r="Y65" s="5" t="s">
        <v>5</v>
      </c>
      <c r="Z65" s="12"/>
      <c r="AA65" s="145"/>
      <c r="AB65" s="146"/>
      <c r="AC65" s="146"/>
      <c r="AD65" s="146"/>
      <c r="AE65" s="146"/>
      <c r="AF65" s="146"/>
      <c r="AG65" s="147"/>
    </row>
    <row r="66" spans="1:33" ht="20" thickBot="1" x14ac:dyDescent="0.3">
      <c r="A66" s="9" t="s">
        <v>5</v>
      </c>
      <c r="B66" s="4" t="s">
        <v>5</v>
      </c>
      <c r="C66" s="11" t="s">
        <v>5</v>
      </c>
      <c r="D66" s="11" t="s">
        <v>5</v>
      </c>
      <c r="E66" s="9" t="s">
        <v>5</v>
      </c>
      <c r="F66" s="4" t="s">
        <v>5</v>
      </c>
      <c r="G66" s="11" t="s">
        <v>5</v>
      </c>
      <c r="H66" s="11" t="s">
        <v>5</v>
      </c>
      <c r="I66" s="9" t="s">
        <v>5</v>
      </c>
      <c r="J66" s="4" t="s">
        <v>5</v>
      </c>
      <c r="K66" s="11" t="s">
        <v>5</v>
      </c>
      <c r="L66" s="11" t="s">
        <v>5</v>
      </c>
      <c r="M66" s="9" t="s">
        <v>5</v>
      </c>
      <c r="N66" s="4" t="s">
        <v>5</v>
      </c>
      <c r="O66" s="11" t="s">
        <v>5</v>
      </c>
      <c r="P66" s="11" t="s">
        <v>5</v>
      </c>
      <c r="Q66" s="9" t="s">
        <v>5</v>
      </c>
      <c r="R66" s="4" t="s">
        <v>5</v>
      </c>
      <c r="S66" s="11" t="s">
        <v>5</v>
      </c>
      <c r="T66" s="11" t="s">
        <v>5</v>
      </c>
      <c r="U66" s="9" t="s">
        <v>5</v>
      </c>
      <c r="V66" s="4" t="s">
        <v>5</v>
      </c>
      <c r="W66" s="11" t="s">
        <v>5</v>
      </c>
      <c r="X66" s="11" t="s">
        <v>5</v>
      </c>
      <c r="Y66" s="2" t="s">
        <v>5</v>
      </c>
      <c r="Z66" s="12"/>
      <c r="AA66" s="145"/>
      <c r="AB66" s="146"/>
      <c r="AC66" s="146"/>
      <c r="AD66" s="146"/>
      <c r="AE66" s="146"/>
      <c r="AF66" s="146"/>
      <c r="AG66" s="147"/>
    </row>
    <row r="67" spans="1:33" ht="20" thickBot="1" x14ac:dyDescent="0.3">
      <c r="A67" s="4" t="s">
        <v>5</v>
      </c>
      <c r="B67" s="11" t="s">
        <v>5</v>
      </c>
      <c r="C67" s="11" t="s">
        <v>5</v>
      </c>
      <c r="D67" s="9" t="s">
        <v>5</v>
      </c>
      <c r="E67" s="4" t="s">
        <v>5</v>
      </c>
      <c r="F67" s="11" t="s">
        <v>5</v>
      </c>
      <c r="G67" s="11" t="s">
        <v>5</v>
      </c>
      <c r="H67" s="9" t="s">
        <v>5</v>
      </c>
      <c r="I67" s="4" t="s">
        <v>5</v>
      </c>
      <c r="J67" s="11" t="s">
        <v>5</v>
      </c>
      <c r="K67" s="11" t="s">
        <v>5</v>
      </c>
      <c r="L67" s="9" t="s">
        <v>5</v>
      </c>
      <c r="M67" s="4" t="s">
        <v>5</v>
      </c>
      <c r="N67" s="11" t="s">
        <v>5</v>
      </c>
      <c r="O67" s="11" t="s">
        <v>5</v>
      </c>
      <c r="P67" s="9" t="s">
        <v>5</v>
      </c>
      <c r="Q67" s="4" t="s">
        <v>5</v>
      </c>
      <c r="R67" s="11" t="s">
        <v>5</v>
      </c>
      <c r="S67" s="11" t="s">
        <v>5</v>
      </c>
      <c r="T67" s="9" t="s">
        <v>5</v>
      </c>
      <c r="U67" s="4" t="s">
        <v>5</v>
      </c>
      <c r="V67" s="11" t="s">
        <v>5</v>
      </c>
      <c r="W67" s="11" t="s">
        <v>5</v>
      </c>
      <c r="X67" s="9" t="s">
        <v>5</v>
      </c>
      <c r="Y67" s="1" t="s">
        <v>5</v>
      </c>
      <c r="Z67" s="12"/>
      <c r="AA67" s="145"/>
      <c r="AB67" s="146"/>
      <c r="AC67" s="146"/>
      <c r="AD67" s="146"/>
      <c r="AE67" s="146"/>
      <c r="AF67" s="146"/>
      <c r="AG67" s="147"/>
    </row>
    <row r="68" spans="1:33" ht="20" thickBot="1" x14ac:dyDescent="0.3">
      <c r="A68" s="11" t="s">
        <v>5</v>
      </c>
      <c r="B68" s="11" t="s">
        <v>5</v>
      </c>
      <c r="C68" s="9" t="s">
        <v>5</v>
      </c>
      <c r="D68" s="4" t="s">
        <v>5</v>
      </c>
      <c r="E68" s="11" t="s">
        <v>5</v>
      </c>
      <c r="F68" s="11" t="s">
        <v>5</v>
      </c>
      <c r="G68" s="9" t="s">
        <v>5</v>
      </c>
      <c r="H68" s="4" t="s">
        <v>5</v>
      </c>
      <c r="I68" s="11" t="s">
        <v>5</v>
      </c>
      <c r="J68" s="11" t="s">
        <v>5</v>
      </c>
      <c r="K68" s="9" t="s">
        <v>5</v>
      </c>
      <c r="L68" s="4" t="s">
        <v>5</v>
      </c>
      <c r="M68" s="11" t="s">
        <v>5</v>
      </c>
      <c r="N68" s="11" t="s">
        <v>5</v>
      </c>
      <c r="O68" s="9" t="s">
        <v>5</v>
      </c>
      <c r="P68" s="4" t="s">
        <v>5</v>
      </c>
      <c r="Q68" s="5" t="s">
        <v>5</v>
      </c>
      <c r="R68" s="11" t="s">
        <v>5</v>
      </c>
      <c r="S68" s="9" t="s">
        <v>5</v>
      </c>
      <c r="T68" s="4" t="s">
        <v>5</v>
      </c>
      <c r="U68" s="11" t="s">
        <v>5</v>
      </c>
      <c r="V68" s="11" t="s">
        <v>5</v>
      </c>
      <c r="W68" s="9" t="s">
        <v>5</v>
      </c>
      <c r="X68" s="4" t="s">
        <v>5</v>
      </c>
      <c r="Y68" s="5" t="s">
        <v>5</v>
      </c>
      <c r="Z68" s="12"/>
      <c r="AA68" s="148"/>
      <c r="AB68" s="149"/>
      <c r="AC68" s="149"/>
      <c r="AD68" s="149"/>
      <c r="AE68" s="149"/>
      <c r="AF68" s="149"/>
      <c r="AG68" s="150"/>
    </row>
    <row r="69" spans="1:33" ht="20" thickBot="1" x14ac:dyDescent="0.3">
      <c r="A69" s="11" t="s">
        <v>5</v>
      </c>
      <c r="B69" s="9" t="s">
        <v>5</v>
      </c>
      <c r="C69" s="4" t="s">
        <v>5</v>
      </c>
      <c r="D69" s="11" t="s">
        <v>5</v>
      </c>
      <c r="E69" s="11" t="s">
        <v>5</v>
      </c>
      <c r="F69" s="9" t="s">
        <v>5</v>
      </c>
      <c r="G69" s="4" t="s">
        <v>5</v>
      </c>
      <c r="H69" s="11" t="s">
        <v>5</v>
      </c>
      <c r="I69" s="11" t="s">
        <v>5</v>
      </c>
      <c r="J69" s="9" t="s">
        <v>5</v>
      </c>
      <c r="K69" s="4" t="s">
        <v>5</v>
      </c>
      <c r="L69" s="11" t="s">
        <v>5</v>
      </c>
      <c r="M69" s="11" t="s">
        <v>5</v>
      </c>
      <c r="N69" s="9" t="s">
        <v>5</v>
      </c>
      <c r="O69" s="4" t="s">
        <v>5</v>
      </c>
      <c r="P69" s="11" t="s">
        <v>5</v>
      </c>
      <c r="Q69" s="11" t="s">
        <v>5</v>
      </c>
      <c r="R69" s="9" t="s">
        <v>5</v>
      </c>
      <c r="S69" s="4" t="s">
        <v>5</v>
      </c>
      <c r="T69" s="11" t="s">
        <v>5</v>
      </c>
      <c r="U69" s="11" t="s">
        <v>5</v>
      </c>
      <c r="V69" s="9" t="s">
        <v>5</v>
      </c>
      <c r="W69" s="4" t="s">
        <v>5</v>
      </c>
      <c r="X69" s="11" t="s">
        <v>5</v>
      </c>
      <c r="Y69" s="5" t="s">
        <v>5</v>
      </c>
      <c r="Z69" s="12"/>
    </row>
    <row r="70" spans="1:33" ht="21" thickTop="1" thickBot="1" x14ac:dyDescent="0.3">
      <c r="A70" s="9" t="s">
        <v>5</v>
      </c>
      <c r="B70" s="4" t="s">
        <v>5</v>
      </c>
      <c r="C70" s="11" t="s">
        <v>5</v>
      </c>
      <c r="D70" s="11" t="s">
        <v>5</v>
      </c>
      <c r="E70" s="2" t="s">
        <v>5</v>
      </c>
      <c r="F70" s="12"/>
      <c r="G70" s="12"/>
      <c r="H70" s="12"/>
      <c r="I70" s="12"/>
      <c r="J70" s="12"/>
      <c r="K70" s="12"/>
      <c r="L70" s="12"/>
      <c r="M70" s="12"/>
      <c r="N70" s="12"/>
      <c r="O70" s="12"/>
      <c r="P70" s="12"/>
      <c r="Q70" s="12"/>
      <c r="R70" s="12"/>
      <c r="S70" s="12"/>
      <c r="T70" s="12"/>
      <c r="U70" s="12"/>
      <c r="V70" s="12"/>
      <c r="W70" s="12"/>
      <c r="X70" s="12"/>
      <c r="Y70" s="12"/>
      <c r="Z70" s="12"/>
      <c r="AA70" s="136" t="s">
        <v>222</v>
      </c>
      <c r="AB70" s="137"/>
      <c r="AC70" s="137"/>
      <c r="AD70" s="137"/>
      <c r="AE70" s="137"/>
      <c r="AF70" s="137"/>
      <c r="AG70" s="138"/>
    </row>
    <row r="71" spans="1:33" ht="20" thickBot="1" x14ac:dyDescent="0.3">
      <c r="AA71" s="139"/>
      <c r="AB71" s="140"/>
      <c r="AC71" s="140"/>
      <c r="AD71" s="140"/>
      <c r="AE71" s="140"/>
      <c r="AF71" s="140"/>
      <c r="AG71" s="141"/>
    </row>
    <row r="72" spans="1:33" ht="21" thickTop="1" thickBot="1" x14ac:dyDescent="0.3">
      <c r="A72" s="127" t="s">
        <v>141</v>
      </c>
      <c r="B72" s="128"/>
      <c r="C72" s="128"/>
      <c r="D72" s="128"/>
      <c r="E72" s="128"/>
      <c r="F72" s="128"/>
      <c r="G72" s="129"/>
      <c r="H72" s="130" t="str">
        <f>A1&amp;B1&amp;C1&amp;D1&amp;E1&amp;F1&amp;G1&amp;H1&amp;I1&amp;J1&amp;K1&amp;L1&amp;M1&amp;N1&amp;O1&amp;P1&amp;Q1&amp;R1&amp;S1&amp;T1&amp;U1&amp;V1&amp;W1&amp;X1&amp;Y1&amp;A2&amp;B2&amp;C2&amp;D2&amp;E2&amp;F2&amp;G2&amp;H2&amp;I2&amp;J2&amp;K2&amp;L2&amp;M2&amp;N2&amp;O2&amp;P2&amp;Q2&amp;R2&amp;S2&amp;T2&amp;U2&amp;V2&amp;W2&amp;X2&amp;Y2&amp;A3&amp;B3&amp;C3&amp;D3&amp;E3&amp;F3&amp;G3&amp;H3&amp;I3&amp;J3&amp;K3&amp;L3&amp;M3&amp;N3&amp;O3&amp;P3&amp;Q3&amp;R3&amp;S3&amp;T3&amp;U3&amp;V3&amp;W3&amp;X3&amp;Y3&amp;A4&amp;B4&amp;C4&amp;D4&amp;E4&amp;F4&amp;G4&amp;H4&amp;I4&amp;J4&amp;K4&amp;L4&amp;M4&amp;N4&amp;O4&amp;P4&amp;Q4&amp;R4&amp;S4&amp;T4&amp;U4&amp;V4&amp;W4&amp;X4&amp;Y4&amp;A5&amp;B5&amp;C5&amp;D5&amp;E5&amp;F5&amp;G5&amp;H5&amp;I5&amp;J5&amp;K5&amp;L5&amp;M5&amp;N5&amp;O5&amp;P5&amp;Q5&amp;R5&amp;S5&amp;T5&amp;U5&amp;V5&amp;W5&amp;X5&amp;Y5&amp;A6&amp;B6&amp;C6&amp;D6&amp;E6&amp;F6&amp;G6&amp;H6&amp;I6&amp;J6&amp;K6&amp;L6&amp;M6&amp;N6&amp;O6&amp;P6&amp;Q6&amp;R6&amp;S6&amp;T6&amp;U6&amp;V6&amp;W6&amp;X6&amp;Y6&amp;A7&amp;B7&amp;C7&amp;D7&amp;E7&amp;F7&amp;G7&amp;H7&amp;I7&amp;J7&amp;K7&amp;L7&amp;M7&amp;N7&amp;O7&amp;P7&amp;Q7&amp;R7&amp;S7&amp;T7&amp;U7&amp;V7&amp;W7&amp;X7&amp;Y7&amp;A8&amp;B8&amp;C8&amp;D8&amp;E8&amp;F8&amp;G8&amp;H8&amp;I8&amp;J8&amp;K8&amp;L8&amp;M8&amp;N8&amp;O8&amp;P8&amp;Q8&amp;R8&amp;S8&amp;T8&amp;U8&amp;V8&amp;W8&amp;X8&amp;Y8&amp;A9&amp;B9&amp;C9&amp;D9&amp;E9&amp;F9&amp;G9&amp;H9&amp;I9&amp;J9&amp;K9&amp;L9&amp;M9&amp;N9&amp;O9&amp;P9&amp;Q9&amp;R9&amp;S9&amp;T9&amp;U9&amp;V9&amp;W9&amp;X9&amp;Y9&amp;A10&amp;B10&amp;C10&amp;D10&amp;E10&amp;F10&amp;G10&amp;H10&amp;I10&amp;J10&amp;K10&amp;L10&amp;M10&amp;N10&amp;O10&amp;P10&amp;Q10&amp;R10&amp;S10&amp;T10&amp;U10&amp;V10&amp;W10&amp;X10&amp;Y10&amp;A11&amp;B11&amp;C11&amp;D11&amp;E11&amp;F11&amp;G11&amp;H11&amp;I11&amp;J11&amp;K11&amp;L11&amp;M11&amp;N11&amp;O11&amp;P11&amp;Q11&amp;R11&amp;S11&amp;T11&amp;U11&amp;V11&amp;W11&amp;X11&amp;Y11&amp;A12&amp;B12&amp;C12&amp;D12&amp;E12&amp;F12&amp;G12&amp;H12&amp;I12&amp;J12&amp;K12&amp;L12&amp;M12&amp;N12&amp;O12&amp;P12&amp;Q12&amp;R12&amp;S12&amp;T12&amp;U12&amp;V12&amp;W12&amp;X12&amp;Y12&amp;A13&amp;B13&amp;C13&amp;D13&amp;E13&amp;F13&amp;G13&amp;H13&amp;I13&amp;J13&amp;K13&amp;L13&amp;M13&amp;N13&amp;O13&amp;P13&amp;Q13&amp;R13&amp;S13&amp;T13&amp;U13&amp;V13&amp;W13&amp;X13&amp;Y13&amp;A14&amp;B14&amp;C14&amp;D14&amp;E14&amp;F14&amp;G14&amp;H14&amp;I14&amp;J14&amp;K14&amp;L14&amp;M14&amp;N14&amp;O14&amp;P14&amp;Q14&amp;R14&amp;S14&amp;T14&amp;U14&amp;V14&amp;W14&amp;X14&amp;Y14&amp;A15&amp;B15&amp;C15&amp;D15&amp;E15&amp;F15&amp;G15&amp;H15&amp;I15&amp;J15&amp;K15&amp;L15&amp;M15&amp;N15&amp;O15&amp;P15&amp;Q15&amp;R15&amp;S15&amp;T15&amp;U15&amp;V15&amp;W15&amp;X15&amp;Y15&amp;A16&amp;B16&amp;C16&amp;D16&amp;E16&amp;F16&amp;G16&amp;H16&amp;I16&amp;J16&amp;K16&amp;L16&amp;M16&amp;N16&amp;O16&amp;P16&amp;Q16&amp;R16&amp;S16&amp;T16&amp;U16&amp;V16&amp;W16&amp;X16&amp;Y16&amp;A17&amp;B17&amp;C17&amp;D17&amp;E17&amp;F17&amp;G17&amp;H17&amp;I17&amp;J17&amp;K17&amp;L17&amp;M17&amp;N17&amp;O17&amp;P17&amp;Q17&amp;R17&amp;S17&amp;T17&amp;U17&amp;V17&amp;W17&amp;X17&amp;Y17&amp;A18&amp;B18&amp;C18&amp;D18&amp;E18&amp;F18&amp;G18&amp;H18&amp;I18&amp;J18&amp;K18&amp;L18&amp;M18&amp;N18&amp;O18&amp;P18&amp;Q18&amp;R18&amp;S18&amp;T18&amp;U18&amp;V18&amp;W18&amp;X18&amp;Y18&amp;A19&amp;B19&amp;C19&amp;D19&amp;E19&amp;F19&amp;G19&amp;H19&amp;I19&amp;J19&amp;K19&amp;L19&amp;M19&amp;N19&amp;O19&amp;P19&amp;Q19&amp;R19&amp;S19&amp;T19&amp;U19&amp;V19&amp;W19&amp;X19&amp;Y19&amp;A20&amp;B20&amp;C20&amp;D20&amp;E20&amp;F20&amp;G20&amp;H20&amp;I20&amp;J20&amp;K20&amp;L20&amp;M20&amp;N20&amp;O20&amp;P20&amp;Q20&amp;R20&amp;S20&amp;T20&amp;U20&amp;V20&amp;W20&amp;X20&amp;Y20&amp;A21&amp;B21&amp;C21&amp;D21&amp;E21&amp;F21&amp;G21&amp;H21&amp;I21&amp;J21&amp;K21&amp;L21&amp;M21&amp;N21&amp;O21&amp;P21&amp;Q21&amp;R21&amp;S21&amp;T21&amp;U21&amp;V21&amp;W21&amp;X21&amp;Y21&amp;A22&amp;B22&amp;C22&amp;D22&amp;E22&amp;F22&amp;G22&amp;H22&amp;I22&amp;J22&amp;K22&amp;L22&amp;M22&amp;N22&amp;O22&amp;P22&amp;Q22&amp;R22&amp;S22&amp;T22&amp;U22&amp;V22&amp;W22&amp;X22&amp;Y22&amp;A23&amp;B23&amp;C23&amp;D23&amp;E23&amp;F23&amp;G23&amp;H23&amp;I23&amp;J23&amp;K23&amp;L23&amp;M23&amp;N23&amp;O23&amp;P23&amp;Q23&amp;R23&amp;S23&amp;T23&amp;U23&amp;V23&amp;W23&amp;X23&amp;Y23&amp;A24&amp;B24&amp;C24&amp;D24&amp;E24&amp;F24&amp;G24&amp;H24&amp;I24&amp;J24&amp;K24&amp;L24&amp;M24&amp;N24&amp;O24&amp;P24&amp;Q24&amp;R24&amp;S24&amp;T24&amp;U24&amp;V24&amp;W24&amp;X24&amp;Y24&amp;A25&amp;B25&amp;C25&amp;D25&amp;E25&amp;F25&amp;G25&amp;H25&amp;I25&amp;J25&amp;K25&amp;L25&amp;M25&amp;N25&amp;O25&amp;P25&amp;Q25&amp;R25&amp;S25&amp;T25&amp;U25&amp;V25&amp;W25&amp;X25&amp;Y25&amp;A26&amp;B26&amp;C26&amp;D26&amp;E26&amp;F26&amp;G26&amp;H26&amp;I26&amp;J26&amp;K26&amp;L26&amp;M26&amp;N26&amp;O26&amp;P26&amp;Q26&amp;R26&amp;S26&amp;T26&amp;U26&amp;V26&amp;W26&amp;X26&amp;Y26&amp;A27&amp;B27&amp;C27&amp;D27&amp;E27&amp;F27&amp;G27&amp;H27&amp;I27&amp;J27&amp;K27&amp;L27&amp;M27&amp;N27&amp;O27&amp;P27&amp;Q27&amp;R27&amp;S27&amp;T27&amp;U27&amp;V27&amp;W27&amp;X27&amp;Y27&amp;A28&amp;B28&amp;C28&amp;D28&amp;E28&amp;F28&amp;G28&amp;H28&amp;I28&amp;J28&amp;K28&amp;L28&amp;M28&amp;N28&amp;O28&amp;P28&amp;Q28&amp;R28&amp;S28&amp;T28&amp;U28&amp;V28&amp;W28&amp;X28&amp;Y28&amp;A29&amp;B29&amp;C29&amp;D29&amp;E29&amp;F29&amp;G29&amp;H29&amp;I29&amp;J29&amp;K29&amp;L29&amp;M29&amp;N29&amp;O29&amp;P29&amp;Q29&amp;R29&amp;S29&amp;T29&amp;U29&amp;V29&amp;W29&amp;X29&amp;Y29&amp;A30&amp;B30&amp;C30&amp;D30&amp;E30&amp;F30&amp;G30&amp;H30&amp;I30&amp;J30&amp;K30&amp;L30&amp;M30&amp;N30&amp;O30&amp;P30&amp;Q30&amp;R30&amp;S30&amp;T30&amp;U30&amp;V30&amp;W30&amp;X30&amp;Y30&amp;A31&amp;B31&amp;C31&amp;D31&amp;E31&amp;F31&amp;G31&amp;H31&amp;I31&amp;J31&amp;K31&amp;L31&amp;M31&amp;N31&amp;O31&amp;P31&amp;Q31&amp;R31&amp;S31&amp;T31&amp;U31&amp;V31&amp;W31&amp;X31&amp;Y31&amp;A32&amp;B32&amp;C32&amp;D32&amp;E32&amp;F32&amp;G32&amp;H32&amp;I32&amp;J32&amp;K32&amp;L32&amp;M32&amp;N32&amp;O32&amp;P32&amp;Q32&amp;R32&amp;S32&amp;T32&amp;U32&amp;V32&amp;W32&amp;X32&amp;Y32&amp;A33&amp;B33&amp;C33&amp;D33&amp;E33&amp;F33&amp;G33&amp;H33&amp;I33&amp;J33&amp;K33&amp;L33&amp;M33&amp;N33&amp;O33&amp;P33&amp;Q33&amp;R33&amp;S33&amp;T33&amp;U33&amp;V33&amp;W33&amp;X33&amp;Y33&amp;A34&amp;B34&amp;C34&amp;D34&amp;E34&amp;F34&amp;G34&amp;H34&amp;I34&amp;J34&amp;K34&amp;L34&amp;M34&amp;N34&amp;O34&amp;P34&amp;Q34&amp;R34&amp;S34&amp;T34&amp;U34&amp;V34&amp;W34&amp;X34&amp;Y34&amp;A35&amp;B35&amp;C35&amp;D35&amp;E35&amp;F35&amp;G35&amp;H35&amp;I35&amp;J35&amp;K35&amp;L35&amp;M35&amp;N35&amp;O35&amp;P35&amp;Q35&amp;R35&amp;S35&amp;T35&amp;U35&amp;V35&amp;W35&amp;X35&amp;Y35&amp;A36&amp;B36&amp;C36&amp;D36&amp;E36&amp;F36&amp;G36&amp;H36&amp;I36&amp;J36&amp;K36&amp;L36&amp;M36&amp;N36&amp;O36&amp;P36&amp;Q36&amp;R36&amp;S36&amp;T36&amp;U36&amp;V36&amp;W36&amp;X36&amp;Y36&amp;A37&amp;B37&amp;C37&amp;D37&amp;E37&amp;F37&amp;G37&amp;H37&amp;I37&amp;J37&amp;K37&amp;L37&amp;M37&amp;N37&amp;O37&amp;P37&amp;Q37&amp;R37&amp;S37&amp;T37&amp;U37&amp;V37&amp;W37&amp;X37&amp;Y37&amp;A38&amp;B38&amp;C38&amp;D38&amp;E38&amp;F38&amp;G38&amp;H38&amp;I38&amp;J38&amp;K38&amp;L38&amp;M38&amp;N38&amp;O38&amp;P38&amp;Q38&amp;R38&amp;S38&amp;T38&amp;U38&amp;V38&amp;W38&amp;X38&amp;Y38&amp;A39&amp;B39&amp;C39&amp;D39&amp;E39&amp;F39&amp;G39&amp;H39&amp;I39&amp;J39&amp;K39&amp;L39&amp;M39&amp;N39&amp;O39&amp;P39&amp;Q39&amp;R39&amp;S39&amp;T39&amp;U39&amp;V39&amp;W39&amp;X39&amp;Y39&amp;A40&amp;B40&amp;C40&amp;D40&amp;E40&amp;F40&amp;G40&amp;H40&amp;I40&amp;J40&amp;K40&amp;L40&amp;M40&amp;N40&amp;O40&amp;P40&amp;Q40&amp;R40&amp;S40&amp;T40&amp;U40&amp;V40&amp;W40&amp;X40&amp;Y40&amp;A41&amp;B41&amp;C41&amp;D41&amp;E41&amp;F41&amp;G41&amp;H41&amp;I41&amp;J41&amp;K41&amp;L41&amp;M41&amp;N41&amp;O41&amp;P41&amp;Q41&amp;R41&amp;S41&amp;T41&amp;U41&amp;V41&amp;W41&amp;X41&amp;Y41&amp;A42&amp;B42&amp;C42&amp;D42&amp;E42&amp;F42&amp;G42&amp;H42&amp;I42&amp;J42&amp;K42&amp;L42&amp;M42&amp;N42&amp;O42&amp;P42&amp;Q42&amp;R42&amp;S42&amp;T42&amp;U42&amp;V42&amp;W42&amp;X42&amp;Y42&amp;A43&amp;B43&amp;C43&amp;D43&amp;E43&amp;F43&amp;G43&amp;H43&amp;I43&amp;J43&amp;K43&amp;L43&amp;M43&amp;N43&amp;O43&amp;P43&amp;Q43&amp;R43&amp;S43&amp;T43&amp;U43&amp;V43&amp;W43&amp;X43&amp;Y43&amp;A44&amp;B44&amp;C44&amp;D44&amp;E44&amp;F44&amp;G44&amp;H44&amp;I44&amp;J44&amp;K44&amp;L44&amp;M44&amp;N44&amp;O44&amp;P44&amp;Q44&amp;R44&amp;S44&amp;T44&amp;U44&amp;V44&amp;W44&amp;X44&amp;Y44&amp;A45&amp;B45&amp;C45&amp;D45&amp;E45&amp;F45&amp;G45&amp;H45&amp;I45&amp;J45&amp;K45&amp;L45&amp;M45&amp;N45&amp;O45&amp;P45&amp;Q45&amp;R45&amp;S45&amp;T45&amp;U45&amp;V45&amp;W45&amp;X45&amp;Y45&amp;A46&amp;B46&amp;C46&amp;D46&amp;E46&amp;F46&amp;G46&amp;H46&amp;I46&amp;J46&amp;K46&amp;L46&amp;M46&amp;N46&amp;O46&amp;P46&amp;Q46&amp;R46&amp;S46&amp;T46&amp;U46&amp;V46&amp;W46&amp;X46&amp;Y46&amp;A47&amp;B47&amp;C47&amp;D47&amp;E47&amp;F47&amp;G47&amp;H47&amp;I47&amp;J47&amp;K47&amp;L47&amp;M47&amp;N47&amp;O47&amp;P47&amp;Q47&amp;R47&amp;S47&amp;T47&amp;U47&amp;V47&amp;W47&amp;X47&amp;Y47&amp;A48&amp;B48&amp;C48&amp;D48&amp;E48&amp;F48&amp;G48&amp;H48&amp;I48&amp;J48&amp;K48&amp;L48&amp;M48&amp;N48&amp;O48&amp;P48&amp;Q48&amp;R48&amp;S48&amp;T48&amp;U48&amp;V48&amp;W48&amp;X48&amp;Y48&amp;A49&amp;B49&amp;C49&amp;D49&amp;E49&amp;F49&amp;G49&amp;H49&amp;I49&amp;J49&amp;K49&amp;L49&amp;M49&amp;N49&amp;O49&amp;P49&amp;Q49&amp;R49&amp;S49&amp;T49&amp;U49&amp;V49&amp;W49&amp;X49&amp;Y49&amp;A50&amp;B50&amp;C50&amp;D50&amp;E50&amp;F50&amp;G50&amp;H50&amp;I50&amp;J50&amp;K50&amp;L50&amp;M50&amp;N50&amp;O50&amp;P50&amp;Q50&amp;R50&amp;S50&amp;T50&amp;U50&amp;V50&amp;W50&amp;X50&amp;Y50&amp;A51&amp;B51&amp;C51&amp;D51&amp;E51&amp;F51&amp;G51&amp;H51&amp;I51&amp;J51&amp;K51&amp;L51&amp;M51&amp;N51&amp;O51&amp;P51&amp;Q51&amp;R51&amp;S51&amp;T51&amp;U51&amp;V51&amp;W51&amp;X51&amp;Y51&amp;A52&amp;B52&amp;C52&amp;D52&amp;E52&amp;F52&amp;G52&amp;H52&amp;I52&amp;J52&amp;K52&amp;L52&amp;M52&amp;N52&amp;O52&amp;P52&amp;Q52&amp;R52&amp;S52&amp;T52&amp;U52&amp;V52&amp;W52&amp;X52&amp;Y52&amp;A53&amp;B53&amp;C53&amp;D53&amp;E53&amp;F53&amp;G53&amp;H53&amp;I53&amp;J53&amp;K53&amp;L53&amp;M53&amp;N53&amp;O53&amp;P53&amp;Q53&amp;R53&amp;S53&amp;T53&amp;U53&amp;V53&amp;W53&amp;X53&amp;Y53&amp;A54&amp;B54&amp;C54&amp;D54&amp;E54&amp;F54&amp;G54&amp;H54&amp;I54&amp;J54&amp;K54&amp;L54&amp;M54&amp;N54&amp;O54&amp;P54&amp;Q54&amp;R54&amp;S54&amp;T54&amp;U54&amp;V54&amp;W54&amp;X54&amp;Y54&amp;A55&amp;B55&amp;C55&amp;D55&amp;E55&amp;F55&amp;G55&amp;H55&amp;I55&amp;J55&amp;K55&amp;L55&amp;M55&amp;N55&amp;O55&amp;P55&amp;Q55&amp;R55&amp;S55&amp;T55&amp;U55&amp;V55&amp;W55&amp;X55&amp;Y55&amp;A56&amp;B56&amp;C56&amp;D56&amp;E56&amp;F56&amp;G56&amp;H56&amp;I56&amp;J56&amp;K56&amp;L56&amp;M56&amp;N56&amp;O56&amp;P56&amp;Q56&amp;R56&amp;S56&amp;T56&amp;U56&amp;V56&amp;W56&amp;X56&amp;Y56&amp;A57&amp;B57&amp;C57&amp;D57&amp;E57&amp;F57&amp;G57&amp;H57&amp;I57&amp;J57&amp;K57&amp;L57&amp;M57&amp;N57&amp;O57&amp;P57&amp;Q57&amp;R57&amp;S57&amp;T57&amp;U57&amp;V57&amp;W57&amp;X57&amp;Y57&amp;A58&amp;B58&amp;C58&amp;D58&amp;E58&amp;F58&amp;G58&amp;H58&amp;I58&amp;J58&amp;K58&amp;L58&amp;M58&amp;N58&amp;O58&amp;P58&amp;Q58&amp;R58&amp;S58&amp;T58&amp;U58&amp;V58&amp;W58&amp;X58&amp;Y58&amp;A59&amp;B59&amp;C59&amp;D59&amp;E59&amp;F59&amp;G59&amp;H59&amp;I59&amp;J59&amp;K59&amp;L59&amp;M59&amp;N59&amp;O59&amp;P59&amp;Q59&amp;R59&amp;S59&amp;T59&amp;U59&amp;V59&amp;W59&amp;X59&amp;Y59&amp;A60&amp;B60&amp;C60&amp;D60&amp;E60&amp;F60&amp;G60&amp;H60&amp;I60&amp;J60&amp;K60&amp;L60&amp;M60&amp;N60&amp;O60&amp;P60&amp;Q60&amp;R60&amp;S60&amp;T60&amp;U60&amp;V60&amp;W60&amp;X60&amp;Y60&amp;A61&amp;B61&amp;C61&amp;D61&amp;E61&amp;F61&amp;G61&amp;H61&amp;I61&amp;J61&amp;K61&amp;L61&amp;M61&amp;N61&amp;O61&amp;P61&amp;Q61&amp;R61&amp;S61&amp;T61&amp;U61&amp;V61&amp;W61&amp;X61&amp;Y61&amp;A62&amp;B62&amp;C62&amp;D62&amp;E62&amp;F62&amp;G62&amp;H62&amp;I62&amp;J62&amp;K62&amp;L62&amp;M62&amp;N62&amp;O62&amp;P62&amp;Q62&amp;R62&amp;S62&amp;T62&amp;U62&amp;V62&amp;W62&amp;X62&amp;Y62&amp;A63&amp;B63&amp;C63&amp;D63&amp;E63&amp;F63&amp;G63&amp;H63&amp;I63&amp;J63&amp;K63&amp;L63&amp;M63&amp;N63&amp;O63&amp;P63&amp;Q63&amp;R63&amp;S63&amp;T63&amp;U63&amp;V63&amp;W63&amp;X63&amp;Y63&amp;A64&amp;B64&amp;C64&amp;D64&amp;E64&amp;F64&amp;G64&amp;H64&amp;I64&amp;J64&amp;K64&amp;L64&amp;M64&amp;N64&amp;O64&amp;P64&amp;Q64&amp;R64&amp;S64&amp;T64&amp;U64&amp;V64&amp;W64&amp;X64&amp;Y64&amp;A65&amp;B65&amp;C65&amp;D65&amp;E65&amp;F65&amp;G65&amp;H65&amp;I65&amp;J65&amp;K65&amp;L65&amp;M65&amp;N65&amp;O65&amp;P65&amp;Q65&amp;R65&amp;S65&amp;T65&amp;U65&amp;V65&amp;W65&amp;X65&amp;Y65&amp;A66&amp;B66&amp;C66&amp;D66&amp;E66&amp;F66&amp;G66&amp;H66&amp;I66&amp;J66&amp;K66&amp;L66&amp;M66&amp;N66&amp;O66&amp;P66&amp;Q66&amp;R66&amp;S66&amp;T66&amp;U66&amp;V66&amp;W66&amp;X66&amp;Y66&amp;A67&amp;B67&amp;C67&amp;D67&amp;E67&amp;F67&amp;G67&amp;H67&amp;I67&amp;J67&amp;K67&amp;L67&amp;M67&amp;N67&amp;O67&amp;P67&amp;Q67&amp;R67&amp;S67&amp;T67&amp;U67&amp;V67&amp;W67&amp;X67&amp;Y67&amp;A68&amp;B68&amp;C68&amp;D68&amp;E68&amp;F68&amp;G68&amp;H68&amp;I68&amp;J68&amp;K68&amp;L68&amp;M68&amp;N68&amp;O68&amp;P68&amp;Q68&amp;R68&amp;S68&amp;T68&amp;U68&amp;V68&amp;W68&amp;X68&amp;Y68&amp;A69&amp;B69&amp;C69&amp;D69&amp;E69&amp;F69&amp;G69&amp;H69&amp;I69&amp;J69&amp;K69&amp;L69&amp;M69&amp;N69&amp;O69&amp;P69&amp;Q69&amp;R69&amp;S69&amp;T69&amp;U69&amp;V69&amp;W69&amp;X69&amp;Y69&amp;A70&amp;B70&amp;C70&amp;D70&amp;E70&amp;F70&amp;G70&amp;H70&amp;I70&amp;J70&amp;K70&amp;L70&amp;M70&amp;N70&amp;O70&amp;P70&amp;Q70&amp;R70&amp;S70&amp;T70&amp;U70&amp;V70&amp;W70&amp;X70&amp;Y70</f>
        <v>C2060B0002C20634080000A43500007C00090000001AFA00FA00FA00000000007600010B000000090700006E040000CC030000CC030000CC030000E8030000C90400006E0400006E040000340400002A0300000000000000000000000000000000000000000000BC020000660100003601000036010000360100005E010000260200006601000066010000930000000E0100000000000000000000000000000000000000000000010E00000001010101010101010101010101010000000000000000000000000000000000001D0000009808000098080000980800000604000098080000060400009808000006040000B004000014000000280A0000280A00005F0000006E00000002000000000000000100000001000000010000005F000000640000005F000000640000005F000000640000005F000000640000005F00000064000000000000000000000000000000280300002803000028030000E202000028030000E202000028030000E20200005E01000014000000C2010000C201000019000000320000000000000000000000000000000000000000000000190000001400000019000000140000001900000014000000190000001400000019000000140000000000000000000000000000000000000000000000000003000000FFEFF43900000000FA000000000000000000000000000000FA000000320000004A01000064006E005E0073007300FFFFFFFFFFFF0000000000000000010073000000000000000000280A200B18103011260000000101090000000000000000005BB1BF3EEC51F8BE6519523F00010800643B9F3F16DEA5BD00000000000000000000000000010800355E9A3F8F362E3E00000000000000000000000000010800696FB03F4833163D00000000000000000000000000010800E561A13F12F758BD00000000000000000000000000010300B515833FC2DD193E000000000000000000000000000108008638863F0EBE303E0000000000000000000000000001080083C05A3F4DA1F33D000000000000000000000000020108000000000000000000A4708D3FE41485BFD5E7323F0201030000000000000000000000000000000000D5E7323F010108000000803F00000000D191FC3E1F852BBF3277753FBC0228036E045C050A069306D506ED060A0700000000000000000000000000006601E6016B02F4025203CC036E046E04360190010C026B02A802F4025203CC03360190010C026B02A802F4025203CC0336010C0237026B02A802F4025203CC035E0120034C044C0426026202B202F8026603C0033804C9046601C6013702A802F4025203CC036E046601C6013702A802F4025203CC036E049300F2005801E4011502AA03130434040E011C022A030000000000000000000009076E04CC03CC03CC03E8036E046E0434042A03C9040000C8002C016009F00A2803000000000000000000000000000000000000000000000A07010000000000000206065000340100000000000000000000000090019001900190019001900190011400280A280A280A5F000000000200000000000000000001000000000000508D973C0AD7A33B00000000EAB2983C87A2403D000000000000000000000000000000000000000000000000000000000000000000000000000000000000000000000000000000000000000000000000000000000000000000000000000000000000000000000000000000000000A0000100000000000000A0000000081002101A044C04E803E803E803E8030000000000000000000000000000000000000000000000000000000000000000000000000000000000000000000000000000000000000000860B220B540B0000900190013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v>
      </c>
      <c r="I72" s="131"/>
      <c r="J72" s="131"/>
      <c r="K72" s="131"/>
      <c r="L72" s="131"/>
      <c r="M72" s="131"/>
      <c r="N72" s="131"/>
      <c r="O72" s="131"/>
      <c r="P72" s="131"/>
      <c r="Q72" s="131"/>
      <c r="R72" s="131"/>
      <c r="S72" s="131"/>
      <c r="T72" s="131"/>
      <c r="U72" s="131"/>
      <c r="V72" s="131"/>
      <c r="W72" s="131"/>
      <c r="X72" s="131"/>
      <c r="Y72" s="132"/>
      <c r="AA72" s="133" t="s">
        <v>223</v>
      </c>
      <c r="AB72" s="134"/>
      <c r="AC72" s="134"/>
      <c r="AD72" s="134"/>
      <c r="AE72" s="134"/>
      <c r="AF72" s="134"/>
      <c r="AG72" s="135"/>
    </row>
    <row r="73" spans="1:33" ht="20" thickTop="1" x14ac:dyDescent="0.25"/>
  </sheetData>
  <mergeCells count="5">
    <mergeCell ref="A72:G72"/>
    <mergeCell ref="H72:Y72"/>
    <mergeCell ref="AA72:AG72"/>
    <mergeCell ref="AA70:AG71"/>
    <mergeCell ref="AA48:AG68"/>
  </mergeCells>
  <hyperlinks>
    <hyperlink ref="AA70:AG71" r:id="rId1" display="DONATE / SPENDEN" xr:uid="{840B54FB-64A1-EE4D-AFB8-0DD45614E19D}"/>
  </hyperlinks>
  <pageMargins left="0.7" right="0.7" top="0.78740157499999996" bottom="0.78740157499999996" header="0.3" footer="0.3"/>
  <pageSetup paperSize="9" orientation="portrait" horizontalDpi="0" verticalDpi="0"/>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Tabelle1!MorePowerVII_1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Strasser</dc:creator>
  <cp:lastModifiedBy>Microsoft Office User</cp:lastModifiedBy>
  <dcterms:created xsi:type="dcterms:W3CDTF">2019-04-05T10:33:57Z</dcterms:created>
  <dcterms:modified xsi:type="dcterms:W3CDTF">2020-04-14T13:56:19Z</dcterms:modified>
</cp:coreProperties>
</file>